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erikbjerre/Documents/Forlaget Pind og Bjerre/Bøger - original filer/Ros tekstopgaver/"/>
    </mc:Choice>
  </mc:AlternateContent>
  <xr:revisionPtr revIDLastSave="0" documentId="13_ncr:1_{4D6D7959-7CE4-824E-9009-F59B9C5D8DEA}" xr6:coauthVersionLast="47" xr6:coauthVersionMax="47" xr10:uidLastSave="{00000000-0000-0000-0000-000000000000}"/>
  <bookViews>
    <workbookView xWindow="0" yWindow="2060" windowWidth="28800" windowHeight="17500" xr2:uid="{00000000-000D-0000-FFFF-FFFF00000000}"/>
  </bookViews>
  <sheets>
    <sheet name="Noteringsark" sheetId="4" r:id="rId1"/>
  </sheets>
  <definedNames>
    <definedName name="division">OFFSET(Noteringsark!#REF!,0,0,1,COUNTIF(Noteringsark!#REF!,"&gt;"&amp;0))</definedName>
    <definedName name="gange">OFFSET(Noteringsark!#REF!,0,0,1,COUNTIF(Noteringsark!#REF!,"&gt;"&amp;0))</definedName>
    <definedName name="korrekte">OFFSET(Noteringsark!#REF!,0,0,1,COUNTIF(Noteringsark!#REF!,"&gt;"&amp;0))</definedName>
    <definedName name="minus">OFFSET(Noteringsark!#REF!,0,0,1,COUNTIF(Noteringsark!#REF!,"&gt;"&amp;0))</definedName>
    <definedName name="plus">OFFSET(Noteringsark!#REF!,0,0,1,COUNTIF(Noteringsark!#REF!,"&gt;"&amp;0))</definedName>
    <definedName name="svære_tal">OFFSET(Noteringsark!#REF!,0,0,1,COUNTIF(Noteringsark!#REF!,"&gt;"&amp;0))</definedName>
    <definedName name="_xlnm.Print_Area" localSheetId="0">Noteringsark!$A$1:$U$53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4" l="1"/>
  <c r="AG57" i="4"/>
  <c r="AG56" i="4"/>
  <c r="AG55" i="4"/>
  <c r="AG54" i="4"/>
  <c r="AG53" i="4"/>
  <c r="AG52" i="4"/>
  <c r="AG51" i="4"/>
  <c r="AG50" i="4"/>
  <c r="AG49" i="4"/>
  <c r="AG48" i="4"/>
  <c r="AG46" i="4"/>
  <c r="AG47" i="4" s="1"/>
  <c r="AF57" i="4"/>
  <c r="AF56" i="4"/>
  <c r="AF55" i="4"/>
  <c r="AF54" i="4"/>
  <c r="AF53" i="4"/>
  <c r="AF52" i="4"/>
  <c r="AF51" i="4"/>
  <c r="AF50" i="4"/>
  <c r="AF49" i="4"/>
  <c r="AF48" i="4"/>
  <c r="AF46" i="4"/>
  <c r="AF47" i="4" s="1"/>
  <c r="AE57" i="4"/>
  <c r="AE56" i="4"/>
  <c r="AE55" i="4"/>
  <c r="AE54" i="4"/>
  <c r="AE53" i="4"/>
  <c r="AE52" i="4"/>
  <c r="AE51" i="4"/>
  <c r="AE50" i="4"/>
  <c r="AE49" i="4"/>
  <c r="AE48" i="4"/>
  <c r="AE46" i="4"/>
  <c r="AE47" i="4" s="1"/>
  <c r="AD57" i="4"/>
  <c r="AD56" i="4"/>
  <c r="AD55" i="4"/>
  <c r="AD54" i="4"/>
  <c r="AD53" i="4"/>
  <c r="AD52" i="4"/>
  <c r="AD51" i="4"/>
  <c r="AD50" i="4"/>
  <c r="AD49" i="4"/>
  <c r="AD48" i="4"/>
  <c r="AD46" i="4"/>
  <c r="AD47" i="4" s="1"/>
  <c r="AC57" i="4"/>
  <c r="AC56" i="4"/>
  <c r="AC55" i="4"/>
  <c r="AC54" i="4"/>
  <c r="AC53" i="4"/>
  <c r="AC52" i="4"/>
  <c r="AC51" i="4"/>
  <c r="AC50" i="4"/>
  <c r="AC49" i="4"/>
  <c r="AC48" i="4"/>
  <c r="AC46" i="4"/>
  <c r="AC47" i="4" s="1"/>
  <c r="AB57" i="4"/>
  <c r="AB56" i="4"/>
  <c r="AB55" i="4"/>
  <c r="AB54" i="4"/>
  <c r="AB53" i="4"/>
  <c r="AB52" i="4"/>
  <c r="AB51" i="4"/>
  <c r="AB50" i="4"/>
  <c r="AB49" i="4"/>
  <c r="AB48" i="4"/>
  <c r="AB47" i="4"/>
  <c r="AB46" i="4"/>
  <c r="AA57" i="4"/>
  <c r="AA56" i="4"/>
  <c r="AA55" i="4"/>
  <c r="AA54" i="4"/>
  <c r="AA53" i="4"/>
  <c r="AA52" i="4"/>
  <c r="AA51" i="4"/>
  <c r="AA50" i="4"/>
  <c r="AA49" i="4"/>
  <c r="AA48" i="4"/>
  <c r="AA46" i="4"/>
  <c r="AA47" i="4" s="1"/>
  <c r="Z57" i="4"/>
  <c r="Z56" i="4"/>
  <c r="Z55" i="4"/>
  <c r="Z54" i="4"/>
  <c r="Z53" i="4"/>
  <c r="Z52" i="4"/>
  <c r="Z51" i="4"/>
  <c r="Z50" i="4"/>
  <c r="Z49" i="4"/>
  <c r="Z48" i="4"/>
  <c r="Z46" i="4"/>
  <c r="Z47" i="4" s="1"/>
  <c r="Y57" i="4"/>
  <c r="Y56" i="4"/>
  <c r="Y55" i="4"/>
  <c r="Y54" i="4"/>
  <c r="Y53" i="4"/>
  <c r="Y52" i="4"/>
  <c r="Y51" i="4"/>
  <c r="Y50" i="4"/>
  <c r="Y49" i="4"/>
  <c r="Y48" i="4"/>
  <c r="Y46" i="4"/>
  <c r="Y47" i="4" s="1"/>
  <c r="X57" i="4"/>
  <c r="X56" i="4"/>
  <c r="X55" i="4"/>
  <c r="X54" i="4"/>
  <c r="X53" i="4"/>
  <c r="X52" i="4"/>
  <c r="X51" i="4"/>
  <c r="X50" i="4"/>
  <c r="X49" i="4"/>
  <c r="X48" i="4"/>
  <c r="X46" i="4"/>
  <c r="X47" i="4" s="1"/>
  <c r="W57" i="4"/>
  <c r="W56" i="4"/>
  <c r="W55" i="4"/>
  <c r="W54" i="4"/>
  <c r="W53" i="4"/>
  <c r="W52" i="4"/>
  <c r="W51" i="4"/>
  <c r="W50" i="4"/>
  <c r="W49" i="4"/>
  <c r="W48" i="4"/>
  <c r="W47" i="4"/>
  <c r="W46" i="4"/>
  <c r="V57" i="4"/>
  <c r="V56" i="4"/>
  <c r="V55" i="4"/>
  <c r="V54" i="4"/>
  <c r="V53" i="4"/>
  <c r="V52" i="4"/>
  <c r="V51" i="4"/>
  <c r="V50" i="4"/>
  <c r="V49" i="4"/>
  <c r="V48" i="4"/>
  <c r="V46" i="4"/>
  <c r="V47" i="4" s="1"/>
  <c r="U57" i="4"/>
  <c r="U56" i="4"/>
  <c r="U55" i="4"/>
  <c r="U54" i="4"/>
  <c r="U53" i="4"/>
  <c r="U52" i="4"/>
  <c r="U51" i="4"/>
  <c r="U50" i="4"/>
  <c r="U49" i="4"/>
  <c r="U48" i="4"/>
  <c r="U46" i="4"/>
  <c r="U47" i="4" s="1"/>
  <c r="T57" i="4"/>
  <c r="T56" i="4"/>
  <c r="T55" i="4"/>
  <c r="T54" i="4"/>
  <c r="T53" i="4"/>
  <c r="T52" i="4"/>
  <c r="T51" i="4"/>
  <c r="T50" i="4"/>
  <c r="T49" i="4"/>
  <c r="T48" i="4"/>
  <c r="T46" i="4"/>
  <c r="T47" i="4" s="1"/>
  <c r="S57" i="4"/>
  <c r="S56" i="4"/>
  <c r="S55" i="4"/>
  <c r="S54" i="4"/>
  <c r="S53" i="4"/>
  <c r="S52" i="4"/>
  <c r="S51" i="4"/>
  <c r="S50" i="4"/>
  <c r="S49" i="4"/>
  <c r="S48" i="4"/>
  <c r="S47" i="4"/>
  <c r="S46" i="4"/>
  <c r="R57" i="4"/>
  <c r="R56" i="4"/>
  <c r="R55" i="4"/>
  <c r="R54" i="4"/>
  <c r="R53" i="4"/>
  <c r="R52" i="4"/>
  <c r="R51" i="4"/>
  <c r="R50" i="4"/>
  <c r="R49" i="4"/>
  <c r="R48" i="4"/>
  <c r="R46" i="4"/>
  <c r="R47" i="4" s="1"/>
  <c r="Q57" i="4"/>
  <c r="Q56" i="4"/>
  <c r="Q55" i="4"/>
  <c r="Q54" i="4"/>
  <c r="Q53" i="4"/>
  <c r="Q52" i="4"/>
  <c r="Q51" i="4"/>
  <c r="Q50" i="4"/>
  <c r="Q49" i="4"/>
  <c r="Q48" i="4"/>
  <c r="Q46" i="4"/>
  <c r="Q47" i="4" s="1"/>
  <c r="P57" i="4"/>
  <c r="P56" i="4"/>
  <c r="P55" i="4"/>
  <c r="P54" i="4"/>
  <c r="P53" i="4"/>
  <c r="P52" i="4"/>
  <c r="P51" i="4"/>
  <c r="P50" i="4"/>
  <c r="P49" i="4"/>
  <c r="P48" i="4"/>
  <c r="P47" i="4"/>
  <c r="P46" i="4"/>
  <c r="O57" i="4"/>
  <c r="O56" i="4"/>
  <c r="O55" i="4"/>
  <c r="O54" i="4"/>
  <c r="O53" i="4"/>
  <c r="O52" i="4"/>
  <c r="O51" i="4"/>
  <c r="O50" i="4"/>
  <c r="O49" i="4"/>
  <c r="O48" i="4"/>
  <c r="O46" i="4"/>
  <c r="O47" i="4" s="1"/>
  <c r="N57" i="4"/>
  <c r="N56" i="4"/>
  <c r="N55" i="4"/>
  <c r="N54" i="4"/>
  <c r="N53" i="4"/>
  <c r="N52" i="4"/>
  <c r="N51" i="4"/>
  <c r="N50" i="4"/>
  <c r="N49" i="4"/>
  <c r="N48" i="4"/>
  <c r="N46" i="4"/>
  <c r="N47" i="4" s="1"/>
  <c r="M57" i="4"/>
  <c r="M56" i="4"/>
  <c r="M55" i="4"/>
  <c r="M54" i="4"/>
  <c r="M53" i="4"/>
  <c r="M52" i="4"/>
  <c r="M51" i="4"/>
  <c r="M50" i="4"/>
  <c r="M49" i="4"/>
  <c r="M48" i="4"/>
  <c r="M46" i="4"/>
  <c r="M47" i="4" s="1"/>
  <c r="L57" i="4"/>
  <c r="L56" i="4"/>
  <c r="L55" i="4"/>
  <c r="L54" i="4"/>
  <c r="L53" i="4"/>
  <c r="L52" i="4"/>
  <c r="L51" i="4"/>
  <c r="L50" i="4"/>
  <c r="L49" i="4"/>
  <c r="L48" i="4"/>
  <c r="L46" i="4"/>
  <c r="L47" i="4" s="1"/>
  <c r="D46" i="4" l="1"/>
  <c r="D47" i="4" s="1"/>
  <c r="E46" i="4"/>
  <c r="E47" i="4" s="1"/>
  <c r="F46" i="4"/>
  <c r="F47" i="4" s="1"/>
  <c r="G46" i="4"/>
  <c r="G47" i="4" s="1"/>
  <c r="H46" i="4"/>
  <c r="H47" i="4" s="1"/>
  <c r="I46" i="4"/>
  <c r="I47" i="4" s="1"/>
  <c r="J46" i="4"/>
  <c r="J47" i="4" s="1"/>
  <c r="K46" i="4"/>
  <c r="K47" i="4" s="1"/>
  <c r="D48" i="4"/>
  <c r="E48" i="4"/>
  <c r="F48" i="4"/>
  <c r="G48" i="4"/>
  <c r="H48" i="4"/>
  <c r="I48" i="4"/>
  <c r="J48" i="4"/>
  <c r="K48" i="4"/>
  <c r="D49" i="4"/>
  <c r="E49" i="4"/>
  <c r="F49" i="4"/>
  <c r="G49" i="4"/>
  <c r="H49" i="4"/>
  <c r="I49" i="4"/>
  <c r="J49" i="4"/>
  <c r="K49" i="4"/>
  <c r="D50" i="4"/>
  <c r="E50" i="4"/>
  <c r="F50" i="4"/>
  <c r="G50" i="4"/>
  <c r="H50" i="4"/>
  <c r="I50" i="4"/>
  <c r="J50" i="4"/>
  <c r="K50" i="4"/>
  <c r="D51" i="4"/>
  <c r="E51" i="4"/>
  <c r="F51" i="4"/>
  <c r="G51" i="4"/>
  <c r="H51" i="4"/>
  <c r="I51" i="4"/>
  <c r="J51" i="4"/>
  <c r="K51" i="4"/>
  <c r="D52" i="4"/>
  <c r="E52" i="4"/>
  <c r="F52" i="4"/>
  <c r="G52" i="4"/>
  <c r="H52" i="4"/>
  <c r="I52" i="4"/>
  <c r="J52" i="4"/>
  <c r="K52" i="4"/>
  <c r="D53" i="4"/>
  <c r="E53" i="4"/>
  <c r="F53" i="4"/>
  <c r="G53" i="4"/>
  <c r="H53" i="4"/>
  <c r="I53" i="4"/>
  <c r="J53" i="4"/>
  <c r="K53" i="4"/>
  <c r="D54" i="4"/>
  <c r="E54" i="4"/>
  <c r="F54" i="4"/>
  <c r="G54" i="4"/>
  <c r="H54" i="4"/>
  <c r="I54" i="4"/>
  <c r="J54" i="4"/>
  <c r="K54" i="4"/>
  <c r="D55" i="4"/>
  <c r="E55" i="4"/>
  <c r="F55" i="4"/>
  <c r="G55" i="4"/>
  <c r="H55" i="4"/>
  <c r="I55" i="4"/>
  <c r="J55" i="4"/>
  <c r="K55" i="4"/>
  <c r="D56" i="4"/>
  <c r="E56" i="4"/>
  <c r="F56" i="4"/>
  <c r="G56" i="4"/>
  <c r="H56" i="4"/>
  <c r="I56" i="4"/>
  <c r="J56" i="4"/>
  <c r="K56" i="4"/>
  <c r="D57" i="4"/>
  <c r="E57" i="4"/>
  <c r="F57" i="4"/>
  <c r="G57" i="4"/>
  <c r="H57" i="4"/>
  <c r="I57" i="4"/>
  <c r="J57" i="4"/>
  <c r="K57" i="4"/>
  <c r="C47" i="4" l="1"/>
  <c r="C61" i="4" l="1"/>
  <c r="C56" i="4"/>
  <c r="C54" i="4" l="1"/>
  <c r="C48" i="4"/>
  <c r="C62" i="4" s="1"/>
  <c r="C55" i="4"/>
  <c r="C53" i="4"/>
  <c r="C57" i="4"/>
  <c r="C66" i="4" s="1"/>
  <c r="C52" i="4"/>
  <c r="C51" i="4"/>
  <c r="C65" i="4" s="1"/>
  <c r="C50" i="4"/>
  <c r="C64" i="4" s="1"/>
  <c r="C49" i="4"/>
  <c r="C63" i="4" s="1"/>
</calcChain>
</file>

<file path=xl/sharedStrings.xml><?xml version="1.0" encoding="utf-8"?>
<sst xmlns="http://schemas.openxmlformats.org/spreadsheetml/2006/main" count="118" uniqueCount="76">
  <si>
    <t>Opgave</t>
  </si>
  <si>
    <t>Nr</t>
  </si>
  <si>
    <t>korrekt svar</t>
  </si>
  <si>
    <t>Elev</t>
  </si>
  <si>
    <t>Dato</t>
  </si>
  <si>
    <t>demo</t>
  </si>
  <si>
    <t>Aya har 12 farver …</t>
  </si>
  <si>
    <t>Emma havde 10 blåbær …</t>
  </si>
  <si>
    <t xml:space="preserve">Amal bager småkager … </t>
  </si>
  <si>
    <t xml:space="preserve">Anna spiller klaver 4 timer … </t>
  </si>
  <si>
    <t xml:space="preserve">I Malthes klasse er der … </t>
  </si>
  <si>
    <t xml:space="preserve">Olivia køber 3 flasker saft … </t>
  </si>
  <si>
    <t xml:space="preserve">Lilys hund vejer 3,5 kg mere … </t>
  </si>
  <si>
    <t xml:space="preserve">En stykke karton … </t>
  </si>
  <si>
    <t xml:space="preserve">Yoon har to katte … </t>
  </si>
  <si>
    <t xml:space="preserve">Gulerødder koster … </t>
  </si>
  <si>
    <t xml:space="preserve">Elliot har spillet … </t>
  </si>
  <si>
    <t xml:space="preserve">Van går i skole … </t>
  </si>
  <si>
    <t xml:space="preserve">6 af eleverne … </t>
  </si>
  <si>
    <t>Frederik går til …</t>
  </si>
  <si>
    <t>5 elever skulle optræde  …</t>
  </si>
  <si>
    <t xml:space="preserve">4 søskende må spise  … </t>
  </si>
  <si>
    <t xml:space="preserve">4 voksne kører børn  … </t>
  </si>
  <si>
    <t>Dalias fodboldhold har …</t>
  </si>
  <si>
    <t xml:space="preserve">Hvor mange år er … </t>
  </si>
  <si>
    <t xml:space="preserve">En klasse med 27 elever … </t>
  </si>
  <si>
    <t xml:space="preserve">Sofia mangler at få … </t>
  </si>
  <si>
    <t xml:space="preserve">Arthur plejer at gå i skole … </t>
  </si>
  <si>
    <t xml:space="preserve">På en ferie må 2 søskende … </t>
  </si>
  <si>
    <t xml:space="preserve">Valdemars mor spiser … </t>
  </si>
  <si>
    <t xml:space="preserve">De 3 børn i Bashirs familie … </t>
  </si>
  <si>
    <t xml:space="preserve">I en opskrift står der … </t>
  </si>
  <si>
    <t xml:space="preserve">Alfred er 151 cm … </t>
  </si>
  <si>
    <t xml:space="preserve">I en kasse med sodavand … </t>
  </si>
  <si>
    <t xml:space="preserve">Hadi og August skal dele … </t>
  </si>
  <si>
    <t xml:space="preserve">Christian køber en cykel … </t>
  </si>
  <si>
    <t xml:space="preserve">I en biografsal er der … </t>
  </si>
  <si>
    <t xml:space="preserve">Der er 28 elever i … </t>
  </si>
  <si>
    <t xml:space="preserve">Alberte går tur … </t>
  </si>
  <si>
    <t xml:space="preserve">I skolens hal er der plads … </t>
  </si>
  <si>
    <t xml:space="preserve">Clara køber et par bukser … </t>
  </si>
  <si>
    <t>Emils hund er 8 år gammel …</t>
  </si>
  <si>
    <t xml:space="preserve">Hele klassen samlede … </t>
  </si>
  <si>
    <t xml:space="preserve">Til en fødselsdag må … </t>
  </si>
  <si>
    <t>Forskellen på …</t>
  </si>
  <si>
    <t xml:space="preserve">Amina og Theo opfinder … </t>
  </si>
  <si>
    <t xml:space="preserve">En klasse har samlet … </t>
  </si>
  <si>
    <t>+</t>
  </si>
  <si>
    <t>-</t>
  </si>
  <si>
    <t>*</t>
  </si>
  <si>
    <t>%</t>
  </si>
  <si>
    <t>regningsart</t>
  </si>
  <si>
    <t>bytter om</t>
  </si>
  <si>
    <t>svære tal</t>
  </si>
  <si>
    <t>modsat regningsart1</t>
  </si>
  <si>
    <t>modsat regningsart2</t>
  </si>
  <si>
    <t>god regner1</t>
  </si>
  <si>
    <t>god regner2</t>
  </si>
  <si>
    <t>meget forkert1</t>
  </si>
  <si>
    <t>meget forkert2</t>
  </si>
  <si>
    <t>antal korrekte (max 40)</t>
  </si>
  <si>
    <t>oversprunget (max 40)</t>
  </si>
  <si>
    <t>fejl/oversprunget: svære tal (max 18)</t>
  </si>
  <si>
    <t>G: God udvikling
O: Observationskrævende
T: Bør testes med 1:1 observationstesten</t>
  </si>
  <si>
    <t>korrekte: plus (max 7)</t>
  </si>
  <si>
    <t>korrekte: minus (max 11)</t>
  </si>
  <si>
    <t>korrekte: gange (max 11)</t>
  </si>
  <si>
    <t>korrekte: division (max 11)</t>
  </si>
  <si>
    <t>fejl: bytter om på rækkefølgen (max 21)</t>
  </si>
  <si>
    <t>fejl: vælger modsat regningsart (max 28)</t>
  </si>
  <si>
    <t>fejl: vælger svar, hvor regnestykkets resultat kan ses (max 28)</t>
  </si>
  <si>
    <t>fejl: vælger svar, der ikke viser forståelse for opgaven (max 30)</t>
  </si>
  <si>
    <t>Gennemsnit for hele klassen</t>
  </si>
  <si>
    <t>Skriv skolens navn her</t>
  </si>
  <si>
    <t>Skriv klasse her</t>
  </si>
  <si>
    <t>Skriv testtagers navn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</si>
</sst>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d\.mm\.yy;@"/>
    <numFmt numFmtId="166" formatCode="0.0"/>
  </numFmts>
  <fonts count="15" x14ac:knownFonts="1">
    <font>
      <sz val="12"/>
      <color indexed="8"/>
      <name val="Verdana"/>
    </font>
    <font>
      <sz val="11"/>
      <color indexed="8"/>
      <name val="Georgia"/>
      <family val="1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rgb="FF211D1E"/>
      <name val="Verdana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2"/>
      <color indexed="8"/>
      <name val="Georgia"/>
      <family val="1"/>
    </font>
    <font>
      <sz val="8"/>
      <color indexed="8"/>
      <name val="Georgia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22"/>
      <color indexed="8"/>
      <name val="Verdana"/>
      <family val="2"/>
    </font>
    <font>
      <sz val="8"/>
      <name val="Verdana"/>
      <family val="2"/>
    </font>
    <font>
      <sz val="14"/>
      <color indexed="8"/>
      <name val="Verdana"/>
      <family val="2"/>
    </font>
    <font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</cellStyleXfs>
  <cellXfs count="74">
    <xf numFmtId="0" fontId="0" fillId="0" borderId="0" xfId="0" applyAlignment="1"/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2" xfId="0" applyNumberFormat="1" applyFont="1" applyFill="1" applyBorder="1" applyAlignment="1" applyProtection="1">
      <alignment horizontal="center" vertical="center" textRotation="90"/>
      <protection locked="0"/>
    </xf>
    <xf numFmtId="0" fontId="1" fillId="3" borderId="1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textRotation="90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vertical="center" textRotation="90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quotePrefix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quotePrefix="1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166" fontId="9" fillId="0" borderId="0" xfId="0" applyNumberFormat="1" applyFont="1" applyFill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14" fontId="1" fillId="3" borderId="13" xfId="0" applyNumberFormat="1" applyFont="1" applyFill="1" applyBorder="1" applyAlignment="1" applyProtection="1">
      <alignment horizontal="center" vertical="center" textRotation="90"/>
      <protection locked="0"/>
    </xf>
    <xf numFmtId="14" fontId="1" fillId="3" borderId="14" xfId="0" applyNumberFormat="1" applyFont="1" applyFill="1" applyBorder="1" applyAlignment="1" applyProtection="1">
      <alignment horizontal="center" vertical="center" textRotation="90"/>
      <protection locked="0"/>
    </xf>
    <xf numFmtId="14" fontId="1" fillId="2" borderId="15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E85629D1-1F32-DA43-A373-5E9DC365381B}"/>
  </cellStyles>
  <dxfs count="4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 patternType="gray0625">
          <f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932"/>
  <sheetViews>
    <sheetView showGridLines="0" tabSelected="1" topLeftCell="A25" zoomScale="89" zoomScaleNormal="118" zoomScalePageLayoutView="90" workbookViewId="0">
      <selection activeCell="C41" sqref="C41"/>
    </sheetView>
  </sheetViews>
  <sheetFormatPr baseColWidth="10" defaultColWidth="7.625" defaultRowHeight="15" customHeight="1" x14ac:dyDescent="0.2"/>
  <cols>
    <col min="1" max="1" width="6" style="1" customWidth="1"/>
    <col min="2" max="2" width="33.75" style="1" bestFit="1" customWidth="1"/>
    <col min="3" max="3" width="5.625" style="1" customWidth="1"/>
    <col min="4" max="4" width="5.5" style="1" customWidth="1"/>
    <col min="5" max="6" width="5.25" style="1" customWidth="1"/>
    <col min="7" max="33" width="4.375" style="1" customWidth="1"/>
    <col min="34" max="34" width="3.25" style="47" hidden="1" customWidth="1"/>
    <col min="35" max="35" width="5.625" style="32" hidden="1" customWidth="1"/>
    <col min="36" max="36" width="4.5" style="32" hidden="1" customWidth="1"/>
    <col min="37" max="37" width="3.5" style="30" hidden="1" customWidth="1"/>
    <col min="38" max="38" width="6.875" style="30" hidden="1" customWidth="1"/>
    <col min="39" max="39" width="2.375" style="30" hidden="1" customWidth="1"/>
    <col min="40" max="40" width="7" style="30" hidden="1" customWidth="1"/>
    <col min="41" max="41" width="2.75" style="30" hidden="1" customWidth="1"/>
    <col min="42" max="42" width="6.625" style="30" hidden="1" customWidth="1"/>
    <col min="43" max="43" width="2.125" style="30" hidden="1" customWidth="1"/>
    <col min="44" max="44" width="7.625" style="30" hidden="1" customWidth="1"/>
    <col min="45" max="45" width="7.625" style="1" customWidth="1"/>
    <col min="46" max="16384" width="7.625" style="1"/>
  </cols>
  <sheetData>
    <row r="1" spans="1:244" s="2" customFormat="1" ht="33" customHeight="1" thickBot="1" x14ac:dyDescent="0.25">
      <c r="A1" s="62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74</v>
      </c>
      <c r="R1" s="64"/>
      <c r="S1" s="64"/>
      <c r="T1" s="64"/>
      <c r="U1" s="64"/>
      <c r="V1" s="64" t="s">
        <v>75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5"/>
      <c r="AH1" s="29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244" s="7" customFormat="1" ht="134.25" customHeight="1" thickBot="1" x14ac:dyDescent="0.25">
      <c r="A2" s="70" t="s">
        <v>3</v>
      </c>
      <c r="B2" s="71"/>
      <c r="C2" s="15"/>
      <c r="D2" s="16"/>
      <c r="E2" s="17"/>
      <c r="F2" s="16"/>
      <c r="G2" s="17"/>
      <c r="H2" s="16"/>
      <c r="I2" s="17"/>
      <c r="J2" s="16"/>
      <c r="K2" s="17"/>
      <c r="L2" s="16"/>
      <c r="M2" s="17"/>
      <c r="N2" s="16"/>
      <c r="O2" s="17"/>
      <c r="P2" s="16"/>
      <c r="Q2" s="17"/>
      <c r="R2" s="16"/>
      <c r="S2" s="15"/>
      <c r="T2" s="16"/>
      <c r="U2" s="17"/>
      <c r="V2" s="16"/>
      <c r="W2" s="17"/>
      <c r="X2" s="16"/>
      <c r="Y2" s="17"/>
      <c r="Z2" s="16"/>
      <c r="AA2" s="17"/>
      <c r="AB2" s="16"/>
      <c r="AC2" s="15"/>
      <c r="AD2" s="16"/>
      <c r="AE2" s="17"/>
      <c r="AF2" s="16"/>
      <c r="AG2" s="17"/>
      <c r="AH2" s="31"/>
      <c r="AI2" s="32"/>
      <c r="AJ2" s="32"/>
      <c r="AK2" s="30"/>
      <c r="AL2" s="30"/>
      <c r="AM2" s="33"/>
      <c r="AN2" s="33"/>
      <c r="AO2" s="33"/>
      <c r="AP2" s="33"/>
      <c r="AQ2" s="33"/>
      <c r="AR2" s="33"/>
    </row>
    <row r="3" spans="1:244" s="9" customFormat="1" ht="82.5" customHeight="1" thickBot="1" x14ac:dyDescent="0.25">
      <c r="A3" s="72" t="s">
        <v>4</v>
      </c>
      <c r="B3" s="73"/>
      <c r="C3" s="66"/>
      <c r="D3" s="68"/>
      <c r="E3" s="66"/>
      <c r="F3" s="68"/>
      <c r="G3" s="66"/>
      <c r="H3" s="68"/>
      <c r="I3" s="66"/>
      <c r="J3" s="68"/>
      <c r="K3" s="66"/>
      <c r="L3" s="68"/>
      <c r="M3" s="66"/>
      <c r="N3" s="68"/>
      <c r="O3" s="66"/>
      <c r="P3" s="68"/>
      <c r="Q3" s="66"/>
      <c r="R3" s="68"/>
      <c r="S3" s="66"/>
      <c r="T3" s="68"/>
      <c r="U3" s="66"/>
      <c r="V3" s="68"/>
      <c r="W3" s="66"/>
      <c r="X3" s="68"/>
      <c r="Y3" s="66"/>
      <c r="Z3" s="68"/>
      <c r="AA3" s="66"/>
      <c r="AB3" s="68"/>
      <c r="AC3" s="66"/>
      <c r="AD3" s="68"/>
      <c r="AE3" s="66"/>
      <c r="AF3" s="68"/>
      <c r="AG3" s="66"/>
      <c r="AH3" s="34"/>
      <c r="AI3" s="35"/>
      <c r="AJ3" s="35"/>
      <c r="AK3" s="36"/>
      <c r="AL3" s="36"/>
      <c r="AM3" s="37"/>
      <c r="AN3" s="37"/>
      <c r="AO3" s="37"/>
      <c r="AP3" s="37"/>
      <c r="AQ3" s="37"/>
      <c r="AR3" s="37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</row>
    <row r="4" spans="1:244" ht="21" customHeight="1" thickBot="1" x14ac:dyDescent="0.2">
      <c r="A4" s="18" t="s">
        <v>1</v>
      </c>
      <c r="B4" s="19" t="s">
        <v>0</v>
      </c>
      <c r="C4" s="67"/>
      <c r="D4" s="69"/>
      <c r="E4" s="67"/>
      <c r="F4" s="69"/>
      <c r="G4" s="67"/>
      <c r="H4" s="69"/>
      <c r="I4" s="67"/>
      <c r="J4" s="69"/>
      <c r="K4" s="67"/>
      <c r="L4" s="69"/>
      <c r="M4" s="67"/>
      <c r="N4" s="69"/>
      <c r="O4" s="67"/>
      <c r="P4" s="69"/>
      <c r="Q4" s="67"/>
      <c r="R4" s="69"/>
      <c r="S4" s="67"/>
      <c r="T4" s="69"/>
      <c r="U4" s="67"/>
      <c r="V4" s="69"/>
      <c r="W4" s="67"/>
      <c r="X4" s="69"/>
      <c r="Y4" s="67"/>
      <c r="Z4" s="69"/>
      <c r="AA4" s="67"/>
      <c r="AB4" s="69"/>
      <c r="AC4" s="67"/>
      <c r="AD4" s="69"/>
      <c r="AE4" s="67"/>
      <c r="AF4" s="69"/>
      <c r="AG4" s="67"/>
      <c r="AH4" s="38"/>
      <c r="AI4" s="39" t="s">
        <v>2</v>
      </c>
      <c r="AJ4" s="39" t="s">
        <v>51</v>
      </c>
      <c r="AK4" s="40" t="s">
        <v>52</v>
      </c>
      <c r="AL4" s="40" t="s">
        <v>54</v>
      </c>
      <c r="AM4" s="40" t="s">
        <v>55</v>
      </c>
      <c r="AN4" s="40" t="s">
        <v>56</v>
      </c>
      <c r="AO4" s="40" t="s">
        <v>57</v>
      </c>
      <c r="AP4" s="40" t="s">
        <v>58</v>
      </c>
      <c r="AQ4" s="40" t="s">
        <v>59</v>
      </c>
      <c r="AR4" s="40" t="s">
        <v>53</v>
      </c>
    </row>
    <row r="5" spans="1:244" ht="16" customHeight="1" x14ac:dyDescent="0.15">
      <c r="A5" s="10" t="s">
        <v>5</v>
      </c>
      <c r="B5" s="4" t="s">
        <v>7</v>
      </c>
      <c r="C5" s="12">
        <v>4</v>
      </c>
      <c r="D5" s="12">
        <v>4</v>
      </c>
      <c r="E5" s="12">
        <v>4</v>
      </c>
      <c r="F5" s="12">
        <v>4</v>
      </c>
      <c r="G5" s="12">
        <v>4</v>
      </c>
      <c r="H5" s="12">
        <v>4</v>
      </c>
      <c r="I5" s="12">
        <v>4</v>
      </c>
      <c r="J5" s="12">
        <v>4</v>
      </c>
      <c r="K5" s="12">
        <v>4</v>
      </c>
      <c r="L5" s="12">
        <v>4</v>
      </c>
      <c r="M5" s="12">
        <v>4</v>
      </c>
      <c r="N5" s="12">
        <v>4</v>
      </c>
      <c r="O5" s="12">
        <v>4</v>
      </c>
      <c r="P5" s="12">
        <v>4</v>
      </c>
      <c r="Q5" s="12">
        <v>4</v>
      </c>
      <c r="R5" s="12">
        <v>4</v>
      </c>
      <c r="S5" s="12">
        <v>4</v>
      </c>
      <c r="T5" s="12">
        <v>4</v>
      </c>
      <c r="U5" s="12">
        <v>4</v>
      </c>
      <c r="V5" s="12">
        <v>4</v>
      </c>
      <c r="W5" s="12">
        <v>4</v>
      </c>
      <c r="X5" s="12">
        <v>4</v>
      </c>
      <c r="Y5" s="12">
        <v>4</v>
      </c>
      <c r="Z5" s="12">
        <v>4</v>
      </c>
      <c r="AA5" s="12">
        <v>4</v>
      </c>
      <c r="AB5" s="13">
        <v>4</v>
      </c>
      <c r="AC5" s="12">
        <v>4</v>
      </c>
      <c r="AD5" s="12">
        <v>4</v>
      </c>
      <c r="AE5" s="13">
        <v>4</v>
      </c>
      <c r="AF5" s="14">
        <v>4</v>
      </c>
      <c r="AG5" s="13">
        <v>4</v>
      </c>
      <c r="AH5" s="41"/>
      <c r="AI5" s="42">
        <v>4</v>
      </c>
      <c r="AJ5" s="42"/>
      <c r="AK5" s="43"/>
      <c r="AL5" s="43"/>
      <c r="AM5" s="43"/>
      <c r="AN5" s="43"/>
      <c r="AO5" s="43"/>
      <c r="AP5" s="43"/>
      <c r="AQ5" s="43"/>
      <c r="AR5" s="43"/>
    </row>
    <row r="6" spans="1:244" ht="16" customHeight="1" x14ac:dyDescent="0.15">
      <c r="A6" s="10">
        <v>1</v>
      </c>
      <c r="B6" s="4" t="s">
        <v>19</v>
      </c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1"/>
      <c r="AG6" s="21"/>
      <c r="AH6" s="41"/>
      <c r="AI6" s="42">
        <v>1</v>
      </c>
      <c r="AJ6" s="44" t="s">
        <v>47</v>
      </c>
      <c r="AK6" s="43"/>
      <c r="AL6" s="43">
        <v>2</v>
      </c>
      <c r="AM6" s="43"/>
      <c r="AN6" s="43">
        <v>3</v>
      </c>
      <c r="AO6" s="43">
        <v>4</v>
      </c>
      <c r="AP6" s="43"/>
      <c r="AQ6" s="43"/>
      <c r="AR6" s="43"/>
    </row>
    <row r="7" spans="1:244" ht="16" customHeight="1" x14ac:dyDescent="0.15">
      <c r="A7" s="10">
        <v>2</v>
      </c>
      <c r="B7" s="5" t="s">
        <v>20</v>
      </c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0"/>
      <c r="Y7" s="20"/>
      <c r="Z7" s="20"/>
      <c r="AA7" s="21"/>
      <c r="AB7" s="21"/>
      <c r="AC7" s="20"/>
      <c r="AD7" s="20"/>
      <c r="AE7" s="20"/>
      <c r="AF7" s="21"/>
      <c r="AG7" s="21"/>
      <c r="AH7" s="41"/>
      <c r="AI7" s="42">
        <v>2</v>
      </c>
      <c r="AJ7" s="44" t="s">
        <v>48</v>
      </c>
      <c r="AK7" s="43">
        <v>1</v>
      </c>
      <c r="AL7" s="43"/>
      <c r="AM7" s="43"/>
      <c r="AN7" s="43">
        <v>3</v>
      </c>
      <c r="AO7" s="43"/>
      <c r="AP7" s="43">
        <v>4</v>
      </c>
      <c r="AQ7" s="43"/>
      <c r="AR7" s="43"/>
    </row>
    <row r="8" spans="1:244" ht="16" customHeight="1" x14ac:dyDescent="0.15">
      <c r="A8" s="10">
        <v>3</v>
      </c>
      <c r="B8" s="5" t="s">
        <v>8</v>
      </c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1"/>
      <c r="AG8" s="21"/>
      <c r="AH8" s="41"/>
      <c r="AI8" s="42">
        <v>1</v>
      </c>
      <c r="AJ8" s="44" t="s">
        <v>49</v>
      </c>
      <c r="AK8" s="43"/>
      <c r="AL8" s="43">
        <v>2</v>
      </c>
      <c r="AM8" s="43"/>
      <c r="AN8" s="43">
        <v>4</v>
      </c>
      <c r="AO8" s="43"/>
      <c r="AP8" s="43">
        <v>3</v>
      </c>
      <c r="AQ8" s="43"/>
      <c r="AR8" s="43"/>
    </row>
    <row r="9" spans="1:244" ht="16" customHeight="1" x14ac:dyDescent="0.15">
      <c r="A9" s="10">
        <v>4</v>
      </c>
      <c r="B9" s="5" t="s">
        <v>9</v>
      </c>
      <c r="C9" s="20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0"/>
      <c r="T9" s="20"/>
      <c r="U9" s="20"/>
      <c r="V9" s="20"/>
      <c r="W9" s="20"/>
      <c r="X9" s="20"/>
      <c r="Y9" s="20"/>
      <c r="Z9" s="20"/>
      <c r="AA9" s="21"/>
      <c r="AB9" s="21"/>
      <c r="AC9" s="20"/>
      <c r="AD9" s="20"/>
      <c r="AE9" s="20"/>
      <c r="AF9" s="21"/>
      <c r="AG9" s="21"/>
      <c r="AH9" s="41"/>
      <c r="AI9" s="42">
        <v>1</v>
      </c>
      <c r="AJ9" s="44" t="s">
        <v>47</v>
      </c>
      <c r="AK9" s="43"/>
      <c r="AL9" s="43">
        <v>2</v>
      </c>
      <c r="AM9" s="43"/>
      <c r="AN9" s="43">
        <v>3</v>
      </c>
      <c r="AO9" s="43"/>
      <c r="AP9" s="43">
        <v>4</v>
      </c>
      <c r="AQ9" s="43"/>
      <c r="AR9" s="43"/>
    </row>
    <row r="10" spans="1:244" ht="16" customHeight="1" thickBot="1" x14ac:dyDescent="0.2">
      <c r="A10" s="10">
        <v>5</v>
      </c>
      <c r="B10" s="11" t="s">
        <v>21</v>
      </c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8"/>
      <c r="Q10" s="24"/>
      <c r="R10" s="23"/>
      <c r="S10" s="24"/>
      <c r="T10" s="24"/>
      <c r="U10" s="24"/>
      <c r="V10" s="24"/>
      <c r="W10" s="24"/>
      <c r="X10" s="24"/>
      <c r="Y10" s="24"/>
      <c r="Z10" s="24"/>
      <c r="AA10" s="23"/>
      <c r="AB10" s="23"/>
      <c r="AC10" s="24"/>
      <c r="AD10" s="24"/>
      <c r="AE10" s="24"/>
      <c r="AF10" s="23"/>
      <c r="AG10" s="23"/>
      <c r="AH10" s="41"/>
      <c r="AI10" s="42">
        <v>1</v>
      </c>
      <c r="AJ10" s="44" t="s">
        <v>50</v>
      </c>
      <c r="AK10" s="43">
        <v>2</v>
      </c>
      <c r="AL10" s="43"/>
      <c r="AM10" s="43"/>
      <c r="AN10" s="43">
        <v>3</v>
      </c>
      <c r="AO10" s="43">
        <v>4</v>
      </c>
      <c r="AP10" s="43"/>
      <c r="AQ10" s="43"/>
      <c r="AR10" s="43"/>
    </row>
    <row r="11" spans="1:244" ht="16" customHeight="1" x14ac:dyDescent="0.15">
      <c r="A11" s="10">
        <v>6</v>
      </c>
      <c r="B11" s="5" t="s">
        <v>22</v>
      </c>
      <c r="C11" s="25"/>
      <c r="D11" s="2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5"/>
      <c r="T11" s="25"/>
      <c r="U11" s="25"/>
      <c r="V11" s="25"/>
      <c r="W11" s="25"/>
      <c r="X11" s="25"/>
      <c r="Y11" s="25"/>
      <c r="Z11" s="25"/>
      <c r="AA11" s="26"/>
      <c r="AB11" s="26"/>
      <c r="AC11" s="25"/>
      <c r="AD11" s="25"/>
      <c r="AE11" s="25"/>
      <c r="AF11" s="26"/>
      <c r="AG11" s="26"/>
      <c r="AH11" s="41"/>
      <c r="AI11" s="42">
        <v>2</v>
      </c>
      <c r="AJ11" s="44" t="s">
        <v>49</v>
      </c>
      <c r="AK11" s="43"/>
      <c r="AL11" s="43">
        <v>1</v>
      </c>
      <c r="AM11" s="43"/>
      <c r="AN11" s="43">
        <v>4</v>
      </c>
      <c r="AO11" s="43"/>
      <c r="AP11" s="43">
        <v>3</v>
      </c>
      <c r="AQ11" s="43"/>
      <c r="AR11" s="43"/>
    </row>
    <row r="12" spans="1:244" ht="16" customHeight="1" x14ac:dyDescent="0.15">
      <c r="A12" s="10">
        <v>7</v>
      </c>
      <c r="B12" s="5" t="s">
        <v>23</v>
      </c>
      <c r="C12" s="20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0"/>
      <c r="T12" s="20"/>
      <c r="U12" s="20"/>
      <c r="V12" s="20"/>
      <c r="W12" s="20"/>
      <c r="X12" s="20"/>
      <c r="Y12" s="20"/>
      <c r="Z12" s="20"/>
      <c r="AA12" s="21"/>
      <c r="AB12" s="21"/>
      <c r="AC12" s="20"/>
      <c r="AD12" s="20"/>
      <c r="AE12" s="20"/>
      <c r="AF12" s="21"/>
      <c r="AG12" s="21"/>
      <c r="AH12" s="41"/>
      <c r="AI12" s="45">
        <v>2</v>
      </c>
      <c r="AJ12" s="44" t="s">
        <v>47</v>
      </c>
      <c r="AK12" s="43"/>
      <c r="AL12" s="43">
        <v>1</v>
      </c>
      <c r="AM12" s="43">
        <v>3</v>
      </c>
      <c r="AN12" s="43">
        <v>4</v>
      </c>
      <c r="AO12" s="43"/>
      <c r="AP12" s="43"/>
      <c r="AQ12" s="43"/>
      <c r="AR12" s="43"/>
    </row>
    <row r="13" spans="1:244" ht="16" customHeight="1" x14ac:dyDescent="0.15">
      <c r="A13" s="10">
        <v>8</v>
      </c>
      <c r="B13" s="5" t="s">
        <v>10</v>
      </c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0"/>
      <c r="T13" s="20"/>
      <c r="U13" s="20"/>
      <c r="V13" s="20"/>
      <c r="W13" s="20"/>
      <c r="X13" s="20"/>
      <c r="Y13" s="20"/>
      <c r="Z13" s="20"/>
      <c r="AA13" s="21"/>
      <c r="AB13" s="21"/>
      <c r="AC13" s="20"/>
      <c r="AD13" s="20"/>
      <c r="AE13" s="20"/>
      <c r="AF13" s="21"/>
      <c r="AG13" s="21"/>
      <c r="AH13" s="41"/>
      <c r="AI13" s="42">
        <v>3</v>
      </c>
      <c r="AJ13" s="44" t="s">
        <v>48</v>
      </c>
      <c r="AK13" s="43">
        <v>2</v>
      </c>
      <c r="AL13" s="43">
        <v>1</v>
      </c>
      <c r="AM13" s="43"/>
      <c r="AN13" s="43">
        <v>4</v>
      </c>
      <c r="AO13" s="43"/>
      <c r="AP13" s="43"/>
      <c r="AQ13" s="43"/>
      <c r="AR13" s="43"/>
    </row>
    <row r="14" spans="1:244" ht="16" customHeight="1" x14ac:dyDescent="0.15">
      <c r="A14" s="10">
        <v>9</v>
      </c>
      <c r="B14" s="5" t="s">
        <v>24</v>
      </c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  <c r="V14" s="20"/>
      <c r="W14" s="20"/>
      <c r="X14" s="20"/>
      <c r="Y14" s="20"/>
      <c r="Z14" s="20"/>
      <c r="AA14" s="21"/>
      <c r="AB14" s="21"/>
      <c r="AC14" s="20"/>
      <c r="AD14" s="20"/>
      <c r="AE14" s="20"/>
      <c r="AF14" s="21"/>
      <c r="AG14" s="21"/>
      <c r="AH14" s="41"/>
      <c r="AI14" s="42">
        <v>4</v>
      </c>
      <c r="AJ14" s="44" t="s">
        <v>48</v>
      </c>
      <c r="AK14" s="43">
        <v>2</v>
      </c>
      <c r="AL14" s="43"/>
      <c r="AM14" s="43"/>
      <c r="AN14" s="43">
        <v>3</v>
      </c>
      <c r="AO14" s="43"/>
      <c r="AP14" s="43">
        <v>1</v>
      </c>
      <c r="AQ14" s="43"/>
      <c r="AR14" s="43"/>
    </row>
    <row r="15" spans="1:244" ht="16" customHeight="1" x14ac:dyDescent="0.15">
      <c r="A15" s="10">
        <v>10</v>
      </c>
      <c r="B15" s="5" t="s">
        <v>11</v>
      </c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7"/>
      <c r="T15" s="20"/>
      <c r="U15" s="27"/>
      <c r="V15" s="20"/>
      <c r="W15" s="20"/>
      <c r="X15" s="20"/>
      <c r="Y15" s="20"/>
      <c r="Z15" s="20"/>
      <c r="AA15" s="21"/>
      <c r="AB15" s="21"/>
      <c r="AC15" s="20"/>
      <c r="AD15" s="20"/>
      <c r="AE15" s="20"/>
      <c r="AF15" s="21"/>
      <c r="AG15" s="21"/>
      <c r="AH15" s="41"/>
      <c r="AI15" s="42">
        <v>1</v>
      </c>
      <c r="AJ15" s="44" t="s">
        <v>49</v>
      </c>
      <c r="AK15" s="43"/>
      <c r="AL15" s="43">
        <v>2</v>
      </c>
      <c r="AM15" s="43">
        <v>3</v>
      </c>
      <c r="AN15" s="43"/>
      <c r="AO15" s="43"/>
      <c r="AP15" s="43">
        <v>4</v>
      </c>
      <c r="AQ15" s="43"/>
      <c r="AR15" s="43"/>
    </row>
    <row r="16" spans="1:244" ht="16" customHeight="1" x14ac:dyDescent="0.15">
      <c r="A16" s="10">
        <v>11</v>
      </c>
      <c r="B16" s="5" t="s">
        <v>12</v>
      </c>
      <c r="C16" s="20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0"/>
      <c r="T16" s="20"/>
      <c r="U16" s="20"/>
      <c r="V16" s="20"/>
      <c r="W16" s="20"/>
      <c r="X16" s="20"/>
      <c r="Y16" s="20"/>
      <c r="Z16" s="20"/>
      <c r="AA16" s="21"/>
      <c r="AB16" s="21"/>
      <c r="AC16" s="20"/>
      <c r="AD16" s="20"/>
      <c r="AE16" s="20"/>
      <c r="AF16" s="21"/>
      <c r="AG16" s="21"/>
      <c r="AH16" s="41"/>
      <c r="AI16" s="42">
        <v>1</v>
      </c>
      <c r="AJ16" s="44" t="s">
        <v>48</v>
      </c>
      <c r="AK16" s="43">
        <v>2</v>
      </c>
      <c r="AL16" s="43">
        <v>3</v>
      </c>
      <c r="AM16" s="43"/>
      <c r="AN16" s="43"/>
      <c r="AO16" s="43"/>
      <c r="AP16" s="43">
        <v>4</v>
      </c>
      <c r="AQ16" s="43"/>
      <c r="AR16" s="43">
        <v>1</v>
      </c>
    </row>
    <row r="17" spans="1:44" ht="16" customHeight="1" thickBot="1" x14ac:dyDescent="0.2">
      <c r="A17" s="10">
        <v>12</v>
      </c>
      <c r="B17" s="11" t="s">
        <v>6</v>
      </c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3"/>
      <c r="S17" s="24"/>
      <c r="T17" s="24"/>
      <c r="U17" s="24"/>
      <c r="V17" s="24"/>
      <c r="W17" s="24"/>
      <c r="X17" s="24"/>
      <c r="Y17" s="24"/>
      <c r="Z17" s="24"/>
      <c r="AA17" s="23"/>
      <c r="AB17" s="23"/>
      <c r="AC17" s="24"/>
      <c r="AD17" s="24"/>
      <c r="AE17" s="24"/>
      <c r="AF17" s="23"/>
      <c r="AG17" s="23"/>
      <c r="AH17" s="41"/>
      <c r="AI17" s="42">
        <v>1</v>
      </c>
      <c r="AJ17" s="44" t="s">
        <v>48</v>
      </c>
      <c r="AK17" s="43">
        <v>2</v>
      </c>
      <c r="AL17" s="43">
        <v>3</v>
      </c>
      <c r="AM17" s="46"/>
      <c r="AN17" s="46">
        <v>4</v>
      </c>
      <c r="AO17" s="43"/>
      <c r="AP17" s="43"/>
      <c r="AQ17" s="43"/>
      <c r="AR17" s="43"/>
    </row>
    <row r="18" spans="1:44" ht="16" customHeight="1" x14ac:dyDescent="0.15">
      <c r="A18" s="10">
        <v>13</v>
      </c>
      <c r="B18" s="5" t="s">
        <v>13</v>
      </c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5"/>
      <c r="T18" s="25"/>
      <c r="U18" s="25"/>
      <c r="V18" s="25"/>
      <c r="W18" s="25"/>
      <c r="X18" s="25"/>
      <c r="Y18" s="25"/>
      <c r="Z18" s="25"/>
      <c r="AA18" s="26"/>
      <c r="AB18" s="26"/>
      <c r="AC18" s="25"/>
      <c r="AD18" s="25"/>
      <c r="AE18" s="25"/>
      <c r="AF18" s="26"/>
      <c r="AG18" s="26"/>
      <c r="AH18" s="41"/>
      <c r="AI18" s="42">
        <v>4</v>
      </c>
      <c r="AJ18" s="44" t="s">
        <v>50</v>
      </c>
      <c r="AK18" s="43"/>
      <c r="AL18" s="43"/>
      <c r="AM18" s="46"/>
      <c r="AN18" s="46">
        <v>3</v>
      </c>
      <c r="AO18" s="43"/>
      <c r="AP18" s="43">
        <v>1</v>
      </c>
      <c r="AQ18" s="43">
        <v>2</v>
      </c>
      <c r="AR18" s="43"/>
    </row>
    <row r="19" spans="1:44" ht="16" customHeight="1" x14ac:dyDescent="0.15">
      <c r="A19" s="10">
        <v>14</v>
      </c>
      <c r="B19" s="5" t="s">
        <v>14</v>
      </c>
      <c r="C19" s="2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0"/>
      <c r="T19" s="20"/>
      <c r="U19" s="20"/>
      <c r="V19" s="20"/>
      <c r="W19" s="20"/>
      <c r="X19" s="20"/>
      <c r="Y19" s="20"/>
      <c r="Z19" s="20"/>
      <c r="AA19" s="21"/>
      <c r="AB19" s="21"/>
      <c r="AC19" s="20"/>
      <c r="AD19" s="20"/>
      <c r="AE19" s="20"/>
      <c r="AF19" s="21"/>
      <c r="AG19" s="21"/>
      <c r="AH19" s="41"/>
      <c r="AI19" s="42">
        <v>2</v>
      </c>
      <c r="AJ19" s="44" t="s">
        <v>48</v>
      </c>
      <c r="AK19" s="43">
        <v>1</v>
      </c>
      <c r="AL19" s="43">
        <v>3</v>
      </c>
      <c r="AM19" s="46"/>
      <c r="AN19" s="46">
        <v>4</v>
      </c>
      <c r="AO19" s="43"/>
      <c r="AP19" s="43"/>
      <c r="AQ19" s="43"/>
      <c r="AR19" s="43">
        <v>1</v>
      </c>
    </row>
    <row r="20" spans="1:44" ht="16" customHeight="1" x14ac:dyDescent="0.15">
      <c r="A20" s="10">
        <v>15</v>
      </c>
      <c r="B20" s="5" t="s">
        <v>15</v>
      </c>
      <c r="C20" s="20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0"/>
      <c r="T20" s="20"/>
      <c r="U20" s="20"/>
      <c r="V20" s="20"/>
      <c r="W20" s="20"/>
      <c r="X20" s="20"/>
      <c r="Y20" s="20"/>
      <c r="Z20" s="20"/>
      <c r="AA20" s="21"/>
      <c r="AB20" s="21"/>
      <c r="AC20" s="20"/>
      <c r="AD20" s="20"/>
      <c r="AE20" s="20"/>
      <c r="AF20" s="21"/>
      <c r="AG20" s="21"/>
      <c r="AH20" s="41"/>
      <c r="AI20" s="42">
        <v>4</v>
      </c>
      <c r="AJ20" s="44" t="s">
        <v>49</v>
      </c>
      <c r="AK20" s="43"/>
      <c r="AL20" s="43">
        <v>2</v>
      </c>
      <c r="AM20" s="46"/>
      <c r="AN20" s="46">
        <v>1</v>
      </c>
      <c r="AO20" s="43"/>
      <c r="AP20" s="43">
        <v>3</v>
      </c>
      <c r="AQ20" s="43"/>
      <c r="AR20" s="43">
        <v>1</v>
      </c>
    </row>
    <row r="21" spans="1:44" ht="16" customHeight="1" x14ac:dyDescent="0.15">
      <c r="A21" s="10">
        <v>16</v>
      </c>
      <c r="B21" s="5" t="s">
        <v>17</v>
      </c>
      <c r="C21" s="20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0"/>
      <c r="T21" s="20"/>
      <c r="U21" s="20"/>
      <c r="V21" s="20"/>
      <c r="W21" s="20"/>
      <c r="X21" s="20"/>
      <c r="Y21" s="20"/>
      <c r="Z21" s="20"/>
      <c r="AA21" s="21"/>
      <c r="AB21" s="21"/>
      <c r="AC21" s="20"/>
      <c r="AD21" s="20"/>
      <c r="AE21" s="20"/>
      <c r="AF21" s="21"/>
      <c r="AG21" s="21"/>
      <c r="AH21" s="41"/>
      <c r="AI21" s="42">
        <v>2</v>
      </c>
      <c r="AJ21" s="44" t="s">
        <v>48</v>
      </c>
      <c r="AK21" s="43">
        <v>1</v>
      </c>
      <c r="AL21" s="43"/>
      <c r="AM21" s="46"/>
      <c r="AN21" s="46">
        <v>4</v>
      </c>
      <c r="AO21" s="43"/>
      <c r="AP21" s="43">
        <v>3</v>
      </c>
      <c r="AQ21" s="43"/>
      <c r="AR21" s="43"/>
    </row>
    <row r="22" spans="1:44" ht="16" customHeight="1" x14ac:dyDescent="0.15">
      <c r="A22" s="10">
        <v>17</v>
      </c>
      <c r="B22" s="5" t="s">
        <v>18</v>
      </c>
      <c r="C22" s="20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/>
      <c r="W22" s="20"/>
      <c r="X22" s="20"/>
      <c r="Y22" s="20"/>
      <c r="Z22" s="20"/>
      <c r="AA22" s="21"/>
      <c r="AB22" s="21"/>
      <c r="AC22" s="20"/>
      <c r="AD22" s="20"/>
      <c r="AE22" s="20"/>
      <c r="AF22" s="21"/>
      <c r="AG22" s="21"/>
      <c r="AH22" s="41"/>
      <c r="AI22" s="42">
        <v>4</v>
      </c>
      <c r="AJ22" s="44" t="s">
        <v>49</v>
      </c>
      <c r="AK22" s="43"/>
      <c r="AL22" s="43">
        <v>2</v>
      </c>
      <c r="AM22" s="46"/>
      <c r="AN22" s="46"/>
      <c r="AO22" s="43"/>
      <c r="AP22" s="43">
        <v>3</v>
      </c>
      <c r="AQ22" s="43">
        <v>1</v>
      </c>
      <c r="AR22" s="43"/>
    </row>
    <row r="23" spans="1:44" ht="16" customHeight="1" x14ac:dyDescent="0.15">
      <c r="A23" s="10">
        <v>18</v>
      </c>
      <c r="B23" s="5" t="s">
        <v>25</v>
      </c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0"/>
      <c r="T23" s="20"/>
      <c r="U23" s="20"/>
      <c r="V23" s="20"/>
      <c r="W23" s="20"/>
      <c r="X23" s="20"/>
      <c r="Y23" s="20"/>
      <c r="Z23" s="20"/>
      <c r="AA23" s="21"/>
      <c r="AB23" s="21"/>
      <c r="AC23" s="20"/>
      <c r="AD23" s="20"/>
      <c r="AE23" s="20"/>
      <c r="AF23" s="21"/>
      <c r="AG23" s="21"/>
      <c r="AH23" s="41"/>
      <c r="AI23" s="42">
        <v>3</v>
      </c>
      <c r="AJ23" s="44" t="s">
        <v>50</v>
      </c>
      <c r="AK23" s="43">
        <v>2</v>
      </c>
      <c r="AL23" s="43"/>
      <c r="AM23" s="46"/>
      <c r="AN23" s="46">
        <v>4</v>
      </c>
      <c r="AO23" s="43"/>
      <c r="AP23" s="43">
        <v>1</v>
      </c>
      <c r="AQ23" s="43"/>
      <c r="AR23" s="43"/>
    </row>
    <row r="24" spans="1:44" ht="16" customHeight="1" thickBot="1" x14ac:dyDescent="0.2">
      <c r="A24" s="10">
        <v>19</v>
      </c>
      <c r="B24" s="11" t="s">
        <v>16</v>
      </c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3"/>
      <c r="S24" s="24"/>
      <c r="T24" s="24"/>
      <c r="U24" s="24"/>
      <c r="V24" s="24"/>
      <c r="W24" s="24"/>
      <c r="X24" s="24"/>
      <c r="Y24" s="24"/>
      <c r="Z24" s="24"/>
      <c r="AA24" s="23"/>
      <c r="AB24" s="23"/>
      <c r="AC24" s="24"/>
      <c r="AD24" s="24"/>
      <c r="AE24" s="24"/>
      <c r="AF24" s="23"/>
      <c r="AG24" s="23"/>
      <c r="AH24" s="41"/>
      <c r="AI24" s="42">
        <v>2</v>
      </c>
      <c r="AJ24" s="44" t="s">
        <v>47</v>
      </c>
      <c r="AK24" s="43"/>
      <c r="AL24" s="43"/>
      <c r="AM24" s="46"/>
      <c r="AN24" s="46">
        <v>3</v>
      </c>
      <c r="AO24" s="43">
        <v>4</v>
      </c>
      <c r="AP24" s="43">
        <v>1</v>
      </c>
      <c r="AQ24" s="43"/>
      <c r="AR24" s="43"/>
    </row>
    <row r="25" spans="1:44" ht="16" customHeight="1" x14ac:dyDescent="0.15">
      <c r="A25" s="10">
        <v>20</v>
      </c>
      <c r="B25" s="5" t="s">
        <v>26</v>
      </c>
      <c r="C25" s="25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25"/>
      <c r="T25" s="25"/>
      <c r="U25" s="25"/>
      <c r="V25" s="25"/>
      <c r="W25" s="25"/>
      <c r="X25" s="25"/>
      <c r="Y25" s="25"/>
      <c r="Z25" s="25"/>
      <c r="AA25" s="26"/>
      <c r="AB25" s="26"/>
      <c r="AC25" s="25"/>
      <c r="AD25" s="25"/>
      <c r="AE25" s="25"/>
      <c r="AF25" s="26"/>
      <c r="AG25" s="26"/>
      <c r="AH25" s="41"/>
      <c r="AI25" s="42">
        <v>3</v>
      </c>
      <c r="AJ25" s="44" t="s">
        <v>48</v>
      </c>
      <c r="AK25" s="43">
        <v>2</v>
      </c>
      <c r="AL25" s="43">
        <v>1</v>
      </c>
      <c r="AM25" s="46"/>
      <c r="AN25" s="46">
        <v>4</v>
      </c>
      <c r="AO25" s="43"/>
      <c r="AP25" s="43"/>
      <c r="AQ25" s="43"/>
      <c r="AR25" s="43"/>
    </row>
    <row r="26" spans="1:44" ht="16" customHeight="1" x14ac:dyDescent="0.15">
      <c r="A26" s="10">
        <v>21</v>
      </c>
      <c r="B26" s="5" t="s">
        <v>27</v>
      </c>
      <c r="C26" s="20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0"/>
      <c r="T26" s="20"/>
      <c r="U26" s="20"/>
      <c r="V26" s="20"/>
      <c r="W26" s="20"/>
      <c r="X26" s="20"/>
      <c r="Y26" s="20"/>
      <c r="Z26" s="20"/>
      <c r="AA26" s="21"/>
      <c r="AB26" s="21"/>
      <c r="AC26" s="20"/>
      <c r="AD26" s="20"/>
      <c r="AE26" s="20"/>
      <c r="AF26" s="21"/>
      <c r="AG26" s="21"/>
      <c r="AH26" s="41"/>
      <c r="AI26" s="42">
        <v>2</v>
      </c>
      <c r="AJ26" s="44" t="s">
        <v>48</v>
      </c>
      <c r="AK26" s="43">
        <v>1</v>
      </c>
      <c r="AL26" s="43">
        <v>3</v>
      </c>
      <c r="AM26" s="46"/>
      <c r="AN26" s="46">
        <v>4</v>
      </c>
      <c r="AO26" s="43"/>
      <c r="AP26" s="43"/>
      <c r="AQ26" s="43"/>
      <c r="AR26" s="43"/>
    </row>
    <row r="27" spans="1:44" ht="16" customHeight="1" x14ac:dyDescent="0.15">
      <c r="A27" s="10">
        <v>22</v>
      </c>
      <c r="B27" s="5" t="s">
        <v>28</v>
      </c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0"/>
      <c r="T27" s="20"/>
      <c r="U27" s="20"/>
      <c r="V27" s="20"/>
      <c r="W27" s="20"/>
      <c r="X27" s="20"/>
      <c r="Y27" s="20"/>
      <c r="Z27" s="20"/>
      <c r="AA27" s="21"/>
      <c r="AB27" s="21"/>
      <c r="AC27" s="20"/>
      <c r="AD27" s="20"/>
      <c r="AE27" s="20"/>
      <c r="AF27" s="21"/>
      <c r="AG27" s="21"/>
      <c r="AH27" s="41"/>
      <c r="AI27" s="42">
        <v>1</v>
      </c>
      <c r="AJ27" s="44" t="s">
        <v>50</v>
      </c>
      <c r="AK27" s="43">
        <v>2</v>
      </c>
      <c r="AL27" s="43"/>
      <c r="AM27" s="46"/>
      <c r="AN27" s="46">
        <v>3</v>
      </c>
      <c r="AO27" s="43"/>
      <c r="AP27" s="43">
        <v>4</v>
      </c>
      <c r="AQ27" s="43"/>
      <c r="AR27" s="43">
        <v>1</v>
      </c>
    </row>
    <row r="28" spans="1:44" ht="16" customHeight="1" x14ac:dyDescent="0.15">
      <c r="A28" s="10">
        <v>23</v>
      </c>
      <c r="B28" s="5" t="s">
        <v>29</v>
      </c>
      <c r="C28" s="20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0"/>
      <c r="T28" s="20"/>
      <c r="U28" s="20"/>
      <c r="V28" s="20"/>
      <c r="W28" s="20"/>
      <c r="X28" s="20"/>
      <c r="Y28" s="20"/>
      <c r="Z28" s="20"/>
      <c r="AA28" s="21"/>
      <c r="AB28" s="21"/>
      <c r="AC28" s="20"/>
      <c r="AD28" s="20"/>
      <c r="AE28" s="20"/>
      <c r="AF28" s="21"/>
      <c r="AG28" s="21"/>
      <c r="AH28" s="41"/>
      <c r="AI28" s="42">
        <v>1</v>
      </c>
      <c r="AJ28" s="44" t="s">
        <v>50</v>
      </c>
      <c r="AK28" s="43">
        <v>2</v>
      </c>
      <c r="AL28" s="43"/>
      <c r="AM28" s="46"/>
      <c r="AN28" s="46"/>
      <c r="AO28" s="43"/>
      <c r="AP28" s="43">
        <v>3</v>
      </c>
      <c r="AQ28" s="43">
        <v>4</v>
      </c>
      <c r="AR28" s="43">
        <v>1</v>
      </c>
    </row>
    <row r="29" spans="1:44" ht="16" customHeight="1" x14ac:dyDescent="0.15">
      <c r="A29" s="10">
        <v>24</v>
      </c>
      <c r="B29" s="5" t="s">
        <v>30</v>
      </c>
      <c r="C29" s="20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0"/>
      <c r="T29" s="20"/>
      <c r="U29" s="20"/>
      <c r="V29" s="20"/>
      <c r="W29" s="20"/>
      <c r="X29" s="20"/>
      <c r="Y29" s="20"/>
      <c r="Z29" s="20"/>
      <c r="AA29" s="21"/>
      <c r="AB29" s="21"/>
      <c r="AC29" s="20"/>
      <c r="AD29" s="20"/>
      <c r="AE29" s="20"/>
      <c r="AF29" s="21"/>
      <c r="AG29" s="21"/>
      <c r="AH29" s="41"/>
      <c r="AI29" s="42">
        <v>1</v>
      </c>
      <c r="AJ29" s="44" t="s">
        <v>49</v>
      </c>
      <c r="AK29" s="43"/>
      <c r="AL29" s="43">
        <v>2</v>
      </c>
      <c r="AM29" s="46"/>
      <c r="AN29" s="46">
        <v>4</v>
      </c>
      <c r="AO29" s="43"/>
      <c r="AP29" s="43">
        <v>3</v>
      </c>
      <c r="AQ29" s="43"/>
      <c r="AR29" s="43">
        <v>1</v>
      </c>
    </row>
    <row r="30" spans="1:44" ht="16" customHeight="1" x14ac:dyDescent="0.15">
      <c r="A30" s="10">
        <v>25</v>
      </c>
      <c r="B30" s="5" t="s">
        <v>31</v>
      </c>
      <c r="C30" s="20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0"/>
      <c r="T30" s="20"/>
      <c r="U30" s="20"/>
      <c r="V30" s="20"/>
      <c r="W30" s="20"/>
      <c r="X30" s="20"/>
      <c r="Y30" s="20"/>
      <c r="Z30" s="20"/>
      <c r="AA30" s="21"/>
      <c r="AB30" s="21"/>
      <c r="AC30" s="20"/>
      <c r="AD30" s="20"/>
      <c r="AE30" s="20"/>
      <c r="AF30" s="21"/>
      <c r="AG30" s="21"/>
      <c r="AH30" s="41"/>
      <c r="AI30" s="42">
        <v>2</v>
      </c>
      <c r="AJ30" s="44" t="s">
        <v>50</v>
      </c>
      <c r="AK30" s="43">
        <v>1</v>
      </c>
      <c r="AL30" s="43"/>
      <c r="AM30" s="46"/>
      <c r="AN30" s="46">
        <v>3</v>
      </c>
      <c r="AO30" s="43"/>
      <c r="AP30" s="43">
        <v>4</v>
      </c>
      <c r="AQ30" s="43"/>
      <c r="AR30" s="43">
        <v>1</v>
      </c>
    </row>
    <row r="31" spans="1:44" ht="16" customHeight="1" thickBot="1" x14ac:dyDescent="0.2">
      <c r="A31" s="10">
        <v>26</v>
      </c>
      <c r="B31" s="11" t="s">
        <v>32</v>
      </c>
      <c r="C31" s="22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3"/>
      <c r="S31" s="24"/>
      <c r="T31" s="24"/>
      <c r="U31" s="24"/>
      <c r="V31" s="24"/>
      <c r="W31" s="24"/>
      <c r="X31" s="24"/>
      <c r="Y31" s="24"/>
      <c r="Z31" s="24"/>
      <c r="AA31" s="23"/>
      <c r="AB31" s="23"/>
      <c r="AC31" s="24"/>
      <c r="AD31" s="24"/>
      <c r="AE31" s="24"/>
      <c r="AF31" s="23"/>
      <c r="AG31" s="23"/>
      <c r="AH31" s="41"/>
      <c r="AI31" s="42">
        <v>4</v>
      </c>
      <c r="AJ31" s="44" t="s">
        <v>47</v>
      </c>
      <c r="AK31" s="43"/>
      <c r="AL31" s="43">
        <v>2</v>
      </c>
      <c r="AM31" s="46"/>
      <c r="AN31" s="46">
        <v>1</v>
      </c>
      <c r="AO31" s="43">
        <v>3</v>
      </c>
      <c r="AP31" s="43"/>
      <c r="AQ31" s="43"/>
      <c r="AR31" s="43">
        <v>1</v>
      </c>
    </row>
    <row r="32" spans="1:44" ht="16" customHeight="1" x14ac:dyDescent="0.15">
      <c r="A32" s="10">
        <v>27</v>
      </c>
      <c r="B32" s="5" t="s">
        <v>33</v>
      </c>
      <c r="C32" s="25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5"/>
      <c r="T32" s="25"/>
      <c r="U32" s="25"/>
      <c r="V32" s="25"/>
      <c r="W32" s="25"/>
      <c r="X32" s="25"/>
      <c r="Y32" s="25"/>
      <c r="Z32" s="25"/>
      <c r="AA32" s="26"/>
      <c r="AB32" s="26"/>
      <c r="AC32" s="25"/>
      <c r="AD32" s="25"/>
      <c r="AE32" s="25"/>
      <c r="AF32" s="26"/>
      <c r="AG32" s="26"/>
      <c r="AH32" s="41"/>
      <c r="AI32" s="42">
        <v>1</v>
      </c>
      <c r="AJ32" s="44" t="s">
        <v>49</v>
      </c>
      <c r="AK32" s="43"/>
      <c r="AL32" s="43">
        <v>2</v>
      </c>
      <c r="AM32" s="46"/>
      <c r="AN32" s="46">
        <v>4</v>
      </c>
      <c r="AO32" s="43"/>
      <c r="AP32" s="43">
        <v>3</v>
      </c>
      <c r="AQ32" s="43"/>
      <c r="AR32" s="43"/>
    </row>
    <row r="33" spans="1:44" ht="16" customHeight="1" x14ac:dyDescent="0.15">
      <c r="A33" s="10">
        <v>28</v>
      </c>
      <c r="B33" s="5" t="s">
        <v>34</v>
      </c>
      <c r="C33" s="20"/>
      <c r="D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20"/>
      <c r="T33" s="20"/>
      <c r="U33" s="20"/>
      <c r="V33" s="20"/>
      <c r="W33" s="20"/>
      <c r="X33" s="20"/>
      <c r="Y33" s="20"/>
      <c r="Z33" s="20"/>
      <c r="AA33" s="21"/>
      <c r="AB33" s="21"/>
      <c r="AC33" s="20"/>
      <c r="AD33" s="20"/>
      <c r="AE33" s="20"/>
      <c r="AF33" s="21"/>
      <c r="AG33" s="21"/>
      <c r="AH33" s="41"/>
      <c r="AI33" s="42">
        <v>4</v>
      </c>
      <c r="AJ33" s="44" t="s">
        <v>50</v>
      </c>
      <c r="AK33" s="43">
        <v>2</v>
      </c>
      <c r="AL33" s="43"/>
      <c r="AM33" s="46"/>
      <c r="AN33" s="46">
        <v>1</v>
      </c>
      <c r="AO33" s="43"/>
      <c r="AP33" s="43">
        <v>3</v>
      </c>
      <c r="AQ33" s="43"/>
      <c r="AR33" s="43">
        <v>1</v>
      </c>
    </row>
    <row r="34" spans="1:44" ht="16" customHeight="1" x14ac:dyDescent="0.15">
      <c r="A34" s="10">
        <v>29</v>
      </c>
      <c r="B34" s="5" t="s">
        <v>35</v>
      </c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0"/>
      <c r="T34" s="20"/>
      <c r="U34" s="20"/>
      <c r="V34" s="20"/>
      <c r="W34" s="20"/>
      <c r="X34" s="20"/>
      <c r="Y34" s="20"/>
      <c r="Z34" s="20"/>
      <c r="AA34" s="21"/>
      <c r="AB34" s="21"/>
      <c r="AC34" s="20"/>
      <c r="AD34" s="20"/>
      <c r="AE34" s="20"/>
      <c r="AF34" s="21"/>
      <c r="AG34" s="21"/>
      <c r="AH34" s="41"/>
      <c r="AI34" s="42">
        <v>1</v>
      </c>
      <c r="AJ34" s="44" t="s">
        <v>48</v>
      </c>
      <c r="AK34" s="43">
        <v>2</v>
      </c>
      <c r="AL34" s="43">
        <v>3</v>
      </c>
      <c r="AM34" s="46"/>
      <c r="AN34" s="46"/>
      <c r="AO34" s="43"/>
      <c r="AP34" s="43">
        <v>4</v>
      </c>
      <c r="AQ34" s="43"/>
      <c r="AR34" s="43">
        <v>1</v>
      </c>
    </row>
    <row r="35" spans="1:44" ht="16" customHeight="1" x14ac:dyDescent="0.15">
      <c r="A35" s="10">
        <v>30</v>
      </c>
      <c r="B35" s="5" t="s">
        <v>45</v>
      </c>
      <c r="C35" s="20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0"/>
      <c r="T35" s="20"/>
      <c r="U35" s="20"/>
      <c r="V35" s="20"/>
      <c r="W35" s="20"/>
      <c r="X35" s="20"/>
      <c r="Y35" s="20"/>
      <c r="Z35" s="20"/>
      <c r="AA35" s="21"/>
      <c r="AB35" s="21"/>
      <c r="AC35" s="20"/>
      <c r="AD35" s="20"/>
      <c r="AE35" s="20"/>
      <c r="AF35" s="21"/>
      <c r="AG35" s="21"/>
      <c r="AH35" s="41"/>
      <c r="AI35" s="45">
        <v>3</v>
      </c>
      <c r="AJ35" s="44" t="s">
        <v>49</v>
      </c>
      <c r="AK35" s="43"/>
      <c r="AL35" s="43">
        <v>2</v>
      </c>
      <c r="AM35" s="43"/>
      <c r="AN35" s="43"/>
      <c r="AO35" s="43"/>
      <c r="AP35" s="43">
        <v>1</v>
      </c>
      <c r="AQ35" s="43">
        <v>4</v>
      </c>
      <c r="AR35" s="43">
        <v>1</v>
      </c>
    </row>
    <row r="36" spans="1:44" ht="16" customHeight="1" x14ac:dyDescent="0.15">
      <c r="A36" s="10">
        <v>31</v>
      </c>
      <c r="B36" s="5" t="s">
        <v>46</v>
      </c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0"/>
      <c r="T36" s="20"/>
      <c r="U36" s="20"/>
      <c r="V36" s="20"/>
      <c r="W36" s="20"/>
      <c r="X36" s="20"/>
      <c r="Y36" s="20"/>
      <c r="Z36" s="20"/>
      <c r="AA36" s="21"/>
      <c r="AB36" s="21"/>
      <c r="AC36" s="20"/>
      <c r="AD36" s="20"/>
      <c r="AE36" s="20"/>
      <c r="AF36" s="21"/>
      <c r="AG36" s="21"/>
      <c r="AH36" s="41"/>
      <c r="AI36" s="42">
        <v>3</v>
      </c>
      <c r="AJ36" s="44" t="s">
        <v>50</v>
      </c>
      <c r="AK36" s="43">
        <v>1</v>
      </c>
      <c r="AL36" s="43">
        <v>4</v>
      </c>
      <c r="AM36" s="43"/>
      <c r="AN36" s="43"/>
      <c r="AO36" s="43"/>
      <c r="AP36" s="43">
        <v>2</v>
      </c>
      <c r="AQ36" s="43"/>
      <c r="AR36" s="43">
        <v>1</v>
      </c>
    </row>
    <row r="37" spans="1:44" ht="16" customHeight="1" x14ac:dyDescent="0.15">
      <c r="A37" s="10">
        <v>32</v>
      </c>
      <c r="B37" s="5" t="s">
        <v>36</v>
      </c>
      <c r="C37" s="20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0"/>
      <c r="T37" s="20"/>
      <c r="U37" s="20"/>
      <c r="V37" s="20"/>
      <c r="W37" s="20"/>
      <c r="X37" s="20"/>
      <c r="Y37" s="20"/>
      <c r="Z37" s="20"/>
      <c r="AA37" s="21"/>
      <c r="AB37" s="21"/>
      <c r="AC37" s="20"/>
      <c r="AD37" s="20"/>
      <c r="AE37" s="20"/>
      <c r="AF37" s="21"/>
      <c r="AG37" s="21"/>
      <c r="AH37" s="41"/>
      <c r="AI37" s="42">
        <v>3</v>
      </c>
      <c r="AJ37" s="44" t="s">
        <v>50</v>
      </c>
      <c r="AK37" s="43">
        <v>2</v>
      </c>
      <c r="AL37" s="43">
        <v>1</v>
      </c>
      <c r="AM37" s="43"/>
      <c r="AN37" s="43"/>
      <c r="AO37" s="43"/>
      <c r="AP37" s="43">
        <v>4</v>
      </c>
      <c r="AQ37" s="43"/>
      <c r="AR37" s="43">
        <v>1</v>
      </c>
    </row>
    <row r="38" spans="1:44" ht="16" customHeight="1" thickBot="1" x14ac:dyDescent="0.2">
      <c r="A38" s="10">
        <v>33</v>
      </c>
      <c r="B38" s="11" t="s">
        <v>37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  <c r="S38" s="24"/>
      <c r="T38" s="24"/>
      <c r="U38" s="24"/>
      <c r="V38" s="24"/>
      <c r="W38" s="24"/>
      <c r="X38" s="24"/>
      <c r="Y38" s="24"/>
      <c r="Z38" s="24"/>
      <c r="AA38" s="23"/>
      <c r="AB38" s="23"/>
      <c r="AC38" s="24"/>
      <c r="AD38" s="24"/>
      <c r="AE38" s="24"/>
      <c r="AF38" s="23"/>
      <c r="AG38" s="23"/>
      <c r="AH38" s="41"/>
      <c r="AI38" s="42">
        <v>4</v>
      </c>
      <c r="AJ38" s="44" t="s">
        <v>48</v>
      </c>
      <c r="AK38" s="43">
        <v>2</v>
      </c>
      <c r="AL38" s="43">
        <v>3</v>
      </c>
      <c r="AM38" s="43"/>
      <c r="AN38" s="43"/>
      <c r="AO38" s="43"/>
      <c r="AP38" s="43">
        <v>1</v>
      </c>
      <c r="AQ38" s="43"/>
      <c r="AR38" s="43"/>
    </row>
    <row r="39" spans="1:44" ht="16" customHeight="1" x14ac:dyDescent="0.15">
      <c r="A39" s="10">
        <v>34</v>
      </c>
      <c r="B39" s="5" t="s">
        <v>38</v>
      </c>
      <c r="C39" s="25"/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5"/>
      <c r="T39" s="25"/>
      <c r="U39" s="25"/>
      <c r="V39" s="25"/>
      <c r="W39" s="25"/>
      <c r="X39" s="25"/>
      <c r="Y39" s="25"/>
      <c r="Z39" s="25"/>
      <c r="AA39" s="26"/>
      <c r="AB39" s="26"/>
      <c r="AC39" s="25"/>
      <c r="AD39" s="25"/>
      <c r="AE39" s="25"/>
      <c r="AF39" s="26"/>
      <c r="AG39" s="26"/>
      <c r="AH39" s="41"/>
      <c r="AI39" s="42">
        <v>2</v>
      </c>
      <c r="AJ39" s="44" t="s">
        <v>49</v>
      </c>
      <c r="AK39" s="43"/>
      <c r="AL39" s="43">
        <v>1</v>
      </c>
      <c r="AM39" s="43"/>
      <c r="AN39" s="43"/>
      <c r="AO39" s="43"/>
      <c r="AP39" s="43">
        <v>4</v>
      </c>
      <c r="AQ39" s="43">
        <v>3</v>
      </c>
      <c r="AR39" s="43"/>
    </row>
    <row r="40" spans="1:44" ht="16" customHeight="1" x14ac:dyDescent="0.15">
      <c r="A40" s="10">
        <v>35</v>
      </c>
      <c r="B40" s="5" t="s">
        <v>39</v>
      </c>
      <c r="C40" s="20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0"/>
      <c r="T40" s="20"/>
      <c r="U40" s="20"/>
      <c r="V40" s="20"/>
      <c r="W40" s="20"/>
      <c r="X40" s="20"/>
      <c r="Y40" s="20"/>
      <c r="Z40" s="20"/>
      <c r="AA40" s="21"/>
      <c r="AB40" s="21"/>
      <c r="AC40" s="20"/>
      <c r="AD40" s="20"/>
      <c r="AE40" s="20"/>
      <c r="AF40" s="21"/>
      <c r="AG40" s="21"/>
      <c r="AH40" s="41"/>
      <c r="AI40" s="42">
        <v>3</v>
      </c>
      <c r="AJ40" s="44" t="s">
        <v>49</v>
      </c>
      <c r="AK40" s="43"/>
      <c r="AL40" s="43">
        <v>2</v>
      </c>
      <c r="AM40" s="43"/>
      <c r="AN40" s="43"/>
      <c r="AO40" s="43"/>
      <c r="AP40" s="43">
        <v>1</v>
      </c>
      <c r="AQ40" s="43">
        <v>4</v>
      </c>
      <c r="AR40" s="43">
        <v>1</v>
      </c>
    </row>
    <row r="41" spans="1:44" ht="16" customHeight="1" x14ac:dyDescent="0.15">
      <c r="A41" s="10">
        <v>36</v>
      </c>
      <c r="B41" s="5" t="s">
        <v>40</v>
      </c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0"/>
      <c r="T41" s="20"/>
      <c r="U41" s="20"/>
      <c r="V41" s="20"/>
      <c r="W41" s="20"/>
      <c r="X41" s="20"/>
      <c r="Y41" s="20"/>
      <c r="Z41" s="20"/>
      <c r="AA41" s="21"/>
      <c r="AB41" s="21"/>
      <c r="AC41" s="20"/>
      <c r="AD41" s="20"/>
      <c r="AE41" s="20"/>
      <c r="AF41" s="21"/>
      <c r="AG41" s="21"/>
      <c r="AH41" s="41"/>
      <c r="AI41" s="45">
        <v>2</v>
      </c>
      <c r="AJ41" s="44" t="s">
        <v>47</v>
      </c>
      <c r="AK41" s="43"/>
      <c r="AL41" s="43">
        <v>4</v>
      </c>
      <c r="AM41" s="43"/>
      <c r="AN41" s="43">
        <v>3</v>
      </c>
      <c r="AO41" s="43"/>
      <c r="AP41" s="43">
        <v>1</v>
      </c>
      <c r="AQ41" s="43"/>
      <c r="AR41" s="43">
        <v>1</v>
      </c>
    </row>
    <row r="42" spans="1:44" ht="16" customHeight="1" x14ac:dyDescent="0.15">
      <c r="A42" s="10">
        <v>37</v>
      </c>
      <c r="B42" s="5" t="s">
        <v>41</v>
      </c>
      <c r="C42" s="20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20"/>
      <c r="T42" s="20"/>
      <c r="U42" s="20"/>
      <c r="V42" s="20"/>
      <c r="W42" s="20"/>
      <c r="X42" s="20"/>
      <c r="Y42" s="20"/>
      <c r="Z42" s="20"/>
      <c r="AA42" s="21"/>
      <c r="AB42" s="21"/>
      <c r="AC42" s="20"/>
      <c r="AD42" s="20"/>
      <c r="AE42" s="20"/>
      <c r="AF42" s="21"/>
      <c r="AG42" s="21"/>
      <c r="AH42" s="41"/>
      <c r="AI42" s="42">
        <v>4</v>
      </c>
      <c r="AJ42" s="44" t="s">
        <v>49</v>
      </c>
      <c r="AK42" s="43"/>
      <c r="AL42" s="43">
        <v>2</v>
      </c>
      <c r="AM42" s="43"/>
      <c r="AN42" s="43">
        <v>3</v>
      </c>
      <c r="AO42" s="43"/>
      <c r="AP42" s="43">
        <v>1</v>
      </c>
      <c r="AQ42" s="43"/>
      <c r="AR42" s="43"/>
    </row>
    <row r="43" spans="1:44" ht="16" customHeight="1" x14ac:dyDescent="0.15">
      <c r="A43" s="10">
        <v>38</v>
      </c>
      <c r="B43" s="5" t="s">
        <v>42</v>
      </c>
      <c r="C43" s="2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0"/>
      <c r="T43" s="20"/>
      <c r="U43" s="20"/>
      <c r="V43" s="20"/>
      <c r="W43" s="20"/>
      <c r="X43" s="20"/>
      <c r="Y43" s="20"/>
      <c r="Z43" s="20"/>
      <c r="AA43" s="21"/>
      <c r="AB43" s="21"/>
      <c r="AC43" s="20"/>
      <c r="AD43" s="20"/>
      <c r="AE43" s="20"/>
      <c r="AF43" s="21"/>
      <c r="AG43" s="21"/>
      <c r="AH43" s="41"/>
      <c r="AI43" s="42">
        <v>3</v>
      </c>
      <c r="AJ43" s="44" t="s">
        <v>50</v>
      </c>
      <c r="AK43" s="43">
        <v>2</v>
      </c>
      <c r="AL43" s="43">
        <v>1</v>
      </c>
      <c r="AM43" s="43"/>
      <c r="AN43" s="43"/>
      <c r="AO43" s="43"/>
      <c r="AP43" s="43">
        <v>4</v>
      </c>
      <c r="AQ43" s="43"/>
      <c r="AR43" s="43">
        <v>1</v>
      </c>
    </row>
    <row r="44" spans="1:44" ht="16" customHeight="1" x14ac:dyDescent="0.15">
      <c r="A44" s="10">
        <v>39</v>
      </c>
      <c r="B44" s="5" t="s">
        <v>43</v>
      </c>
      <c r="C44" s="20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20"/>
      <c r="T44" s="20"/>
      <c r="U44" s="20"/>
      <c r="V44" s="20"/>
      <c r="W44" s="20"/>
      <c r="X44" s="20"/>
      <c r="Y44" s="20"/>
      <c r="Z44" s="20"/>
      <c r="AA44" s="21"/>
      <c r="AB44" s="21"/>
      <c r="AC44" s="20"/>
      <c r="AD44" s="20"/>
      <c r="AE44" s="20"/>
      <c r="AF44" s="21"/>
      <c r="AG44" s="21"/>
      <c r="AH44" s="41"/>
      <c r="AI44" s="42">
        <v>4</v>
      </c>
      <c r="AJ44" s="44" t="s">
        <v>50</v>
      </c>
      <c r="AK44" s="43">
        <v>2</v>
      </c>
      <c r="AL44" s="43"/>
      <c r="AM44" s="43"/>
      <c r="AN44" s="43">
        <v>3</v>
      </c>
      <c r="AO44" s="43"/>
      <c r="AP44" s="43">
        <v>1</v>
      </c>
      <c r="AQ44" s="43"/>
      <c r="AR44" s="43">
        <v>1</v>
      </c>
    </row>
    <row r="45" spans="1:44" ht="16" customHeight="1" thickBot="1" x14ac:dyDescent="0.2">
      <c r="A45" s="10">
        <v>40</v>
      </c>
      <c r="B45" s="5" t="s">
        <v>44</v>
      </c>
      <c r="C45" s="20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20"/>
      <c r="T45" s="20"/>
      <c r="U45" s="20"/>
      <c r="V45" s="20"/>
      <c r="W45" s="20"/>
      <c r="X45" s="20"/>
      <c r="Y45" s="20"/>
      <c r="Z45" s="20"/>
      <c r="AA45" s="21"/>
      <c r="AB45" s="21"/>
      <c r="AC45" s="20"/>
      <c r="AD45" s="20"/>
      <c r="AE45" s="20"/>
      <c r="AF45" s="21"/>
      <c r="AG45" s="21"/>
      <c r="AH45" s="41"/>
      <c r="AI45" s="42">
        <v>1</v>
      </c>
      <c r="AJ45" s="44" t="s">
        <v>47</v>
      </c>
      <c r="AK45" s="43"/>
      <c r="AL45" s="43">
        <v>2</v>
      </c>
      <c r="AM45" s="43"/>
      <c r="AN45" s="43">
        <v>3</v>
      </c>
      <c r="AO45" s="43">
        <v>4</v>
      </c>
      <c r="AP45" s="43"/>
      <c r="AQ45" s="43"/>
      <c r="AR45" s="43">
        <v>1</v>
      </c>
    </row>
    <row r="46" spans="1:44" s="7" customFormat="1" ht="15" customHeight="1" x14ac:dyDescent="0.15">
      <c r="A46" s="6"/>
      <c r="B46" s="50" t="s">
        <v>60</v>
      </c>
      <c r="C46" s="56" t="str">
        <f>IF(C2="","",SUMPRODUCT(--(C6:C45=$AI6:$AI45)))</f>
        <v/>
      </c>
      <c r="D46" s="56" t="str">
        <f t="shared" ref="D46:K46" si="0">IF(D2="","",SUMPRODUCT(--(D6:D45=$AI6:$AI45)))</f>
        <v/>
      </c>
      <c r="E46" s="56" t="str">
        <f t="shared" si="0"/>
        <v/>
      </c>
      <c r="F46" s="56" t="str">
        <f t="shared" si="0"/>
        <v/>
      </c>
      <c r="G46" s="56" t="str">
        <f t="shared" si="0"/>
        <v/>
      </c>
      <c r="H46" s="56" t="str">
        <f t="shared" si="0"/>
        <v/>
      </c>
      <c r="I46" s="56" t="str">
        <f t="shared" si="0"/>
        <v/>
      </c>
      <c r="J46" s="56" t="str">
        <f t="shared" si="0"/>
        <v/>
      </c>
      <c r="K46" s="56" t="str">
        <f t="shared" si="0"/>
        <v/>
      </c>
      <c r="L46" s="56" t="str">
        <f t="shared" ref="L46:AG46" si="1">IF(L2="","",SUMPRODUCT(--(L6:L45=$AI6:$AI45)))</f>
        <v/>
      </c>
      <c r="M46" s="56" t="str">
        <f t="shared" si="1"/>
        <v/>
      </c>
      <c r="N46" s="56" t="str">
        <f t="shared" si="1"/>
        <v/>
      </c>
      <c r="O46" s="56" t="str">
        <f t="shared" si="1"/>
        <v/>
      </c>
      <c r="P46" s="56" t="str">
        <f t="shared" si="1"/>
        <v/>
      </c>
      <c r="Q46" s="56" t="str">
        <f t="shared" si="1"/>
        <v/>
      </c>
      <c r="R46" s="56" t="str">
        <f t="shared" si="1"/>
        <v/>
      </c>
      <c r="S46" s="56" t="str">
        <f t="shared" si="1"/>
        <v/>
      </c>
      <c r="T46" s="56" t="str">
        <f t="shared" si="1"/>
        <v/>
      </c>
      <c r="U46" s="56" t="str">
        <f t="shared" si="1"/>
        <v/>
      </c>
      <c r="V46" s="56" t="str">
        <f t="shared" si="1"/>
        <v/>
      </c>
      <c r="W46" s="56" t="str">
        <f t="shared" si="1"/>
        <v/>
      </c>
      <c r="X46" s="56" t="str">
        <f t="shared" si="1"/>
        <v/>
      </c>
      <c r="Y46" s="56" t="str">
        <f t="shared" si="1"/>
        <v/>
      </c>
      <c r="Z46" s="56" t="str">
        <f t="shared" si="1"/>
        <v/>
      </c>
      <c r="AA46" s="56" t="str">
        <f t="shared" si="1"/>
        <v/>
      </c>
      <c r="AB46" s="56" t="str">
        <f t="shared" si="1"/>
        <v/>
      </c>
      <c r="AC46" s="56" t="str">
        <f t="shared" si="1"/>
        <v/>
      </c>
      <c r="AD46" s="56" t="str">
        <f t="shared" si="1"/>
        <v/>
      </c>
      <c r="AE46" s="56" t="str">
        <f t="shared" si="1"/>
        <v/>
      </c>
      <c r="AF46" s="56" t="str">
        <f t="shared" si="1"/>
        <v/>
      </c>
      <c r="AG46" s="56" t="str">
        <f t="shared" si="1"/>
        <v/>
      </c>
      <c r="AH46" s="47"/>
      <c r="AI46" s="32"/>
      <c r="AJ46" s="48"/>
      <c r="AK46" s="30"/>
      <c r="AL46" s="30"/>
      <c r="AM46" s="33"/>
      <c r="AN46" s="33"/>
      <c r="AO46" s="33"/>
      <c r="AP46" s="33"/>
      <c r="AQ46" s="33"/>
      <c r="AR46" s="33"/>
    </row>
    <row r="47" spans="1:44" s="7" customFormat="1" ht="47" customHeight="1" x14ac:dyDescent="0.15">
      <c r="A47" s="3"/>
      <c r="B47" s="51" t="s">
        <v>63</v>
      </c>
      <c r="C47" s="57" t="str">
        <f>IF(C46="","",IF(C46&gt;21,"G",(IF(C46&gt;18,"O","T"))))</f>
        <v/>
      </c>
      <c r="D47" s="57" t="str">
        <f t="shared" ref="D47:K47" si="2">IF(D46="","",IF(D46&gt;21,"G",(IF(D46&gt;18,"O","T"))))</f>
        <v/>
      </c>
      <c r="E47" s="57" t="str">
        <f t="shared" si="2"/>
        <v/>
      </c>
      <c r="F47" s="57" t="str">
        <f t="shared" si="2"/>
        <v/>
      </c>
      <c r="G47" s="57" t="str">
        <f t="shared" si="2"/>
        <v/>
      </c>
      <c r="H47" s="57" t="str">
        <f t="shared" si="2"/>
        <v/>
      </c>
      <c r="I47" s="57" t="str">
        <f t="shared" si="2"/>
        <v/>
      </c>
      <c r="J47" s="57" t="str">
        <f t="shared" si="2"/>
        <v/>
      </c>
      <c r="K47" s="57" t="str">
        <f t="shared" si="2"/>
        <v/>
      </c>
      <c r="L47" s="57" t="str">
        <f t="shared" ref="L47:AG47" si="3">IF(L46="","",IF(L46&gt;21,"G",(IF(L46&gt;18,"O","T"))))</f>
        <v/>
      </c>
      <c r="M47" s="57" t="str">
        <f t="shared" si="3"/>
        <v/>
      </c>
      <c r="N47" s="57" t="str">
        <f t="shared" si="3"/>
        <v/>
      </c>
      <c r="O47" s="57" t="str">
        <f t="shared" si="3"/>
        <v/>
      </c>
      <c r="P47" s="57" t="str">
        <f t="shared" si="3"/>
        <v/>
      </c>
      <c r="Q47" s="57" t="str">
        <f t="shared" si="3"/>
        <v/>
      </c>
      <c r="R47" s="57" t="str">
        <f t="shared" si="3"/>
        <v/>
      </c>
      <c r="S47" s="57" t="str">
        <f t="shared" si="3"/>
        <v/>
      </c>
      <c r="T47" s="57" t="str">
        <f t="shared" si="3"/>
        <v/>
      </c>
      <c r="U47" s="57" t="str">
        <f t="shared" si="3"/>
        <v/>
      </c>
      <c r="V47" s="57" t="str">
        <f t="shared" si="3"/>
        <v/>
      </c>
      <c r="W47" s="57" t="str">
        <f t="shared" si="3"/>
        <v/>
      </c>
      <c r="X47" s="57" t="str">
        <f t="shared" si="3"/>
        <v/>
      </c>
      <c r="Y47" s="57" t="str">
        <f t="shared" si="3"/>
        <v/>
      </c>
      <c r="Z47" s="57" t="str">
        <f t="shared" si="3"/>
        <v/>
      </c>
      <c r="AA47" s="57" t="str">
        <f t="shared" si="3"/>
        <v/>
      </c>
      <c r="AB47" s="57" t="str">
        <f t="shared" si="3"/>
        <v/>
      </c>
      <c r="AC47" s="57" t="str">
        <f t="shared" si="3"/>
        <v/>
      </c>
      <c r="AD47" s="57" t="str">
        <f t="shared" si="3"/>
        <v/>
      </c>
      <c r="AE47" s="57" t="str">
        <f t="shared" si="3"/>
        <v/>
      </c>
      <c r="AF47" s="57" t="str">
        <f t="shared" si="3"/>
        <v/>
      </c>
      <c r="AG47" s="57" t="str">
        <f t="shared" si="3"/>
        <v/>
      </c>
      <c r="AH47" s="47"/>
      <c r="AI47" s="32"/>
      <c r="AJ47" s="48"/>
      <c r="AK47" s="30"/>
      <c r="AL47" s="30"/>
      <c r="AM47" s="33"/>
      <c r="AN47" s="33"/>
      <c r="AO47" s="33"/>
      <c r="AP47" s="33"/>
      <c r="AQ47" s="33"/>
      <c r="AR47" s="33"/>
    </row>
    <row r="48" spans="1:44" ht="15" customHeight="1" x14ac:dyDescent="0.15">
      <c r="A48" s="3"/>
      <c r="B48" s="52" t="s">
        <v>64</v>
      </c>
      <c r="C48" s="58" t="str">
        <f>IF(C2="","",SUMPRODUCT( -- (C$6:C$45=$AI$6:$AI$45)*--($AJ$6:$AJ$45="+")))</f>
        <v/>
      </c>
      <c r="D48" s="58" t="str">
        <f t="shared" ref="D48:K48" si="4">IF(D2="","",SUMPRODUCT( -- (D$6:D$45=$AI$6:$AI$45)*--($AJ$6:$AJ$45="+")))</f>
        <v/>
      </c>
      <c r="E48" s="58" t="str">
        <f t="shared" si="4"/>
        <v/>
      </c>
      <c r="F48" s="58" t="str">
        <f t="shared" si="4"/>
        <v/>
      </c>
      <c r="G48" s="58" t="str">
        <f t="shared" si="4"/>
        <v/>
      </c>
      <c r="H48" s="58" t="str">
        <f t="shared" si="4"/>
        <v/>
      </c>
      <c r="I48" s="58" t="str">
        <f t="shared" si="4"/>
        <v/>
      </c>
      <c r="J48" s="58" t="str">
        <f t="shared" si="4"/>
        <v/>
      </c>
      <c r="K48" s="58" t="str">
        <f t="shared" si="4"/>
        <v/>
      </c>
      <c r="L48" s="58" t="str">
        <f t="shared" ref="L48:AG48" si="5">IF(L2="","",SUMPRODUCT( -- (L$6:L$45=$AI$6:$AI$45)*--($AJ$6:$AJ$45="+")))</f>
        <v/>
      </c>
      <c r="M48" s="58" t="str">
        <f t="shared" si="5"/>
        <v/>
      </c>
      <c r="N48" s="58" t="str">
        <f t="shared" si="5"/>
        <v/>
      </c>
      <c r="O48" s="58" t="str">
        <f t="shared" si="5"/>
        <v/>
      </c>
      <c r="P48" s="58" t="str">
        <f t="shared" si="5"/>
        <v/>
      </c>
      <c r="Q48" s="58" t="str">
        <f t="shared" si="5"/>
        <v/>
      </c>
      <c r="R48" s="58" t="str">
        <f t="shared" si="5"/>
        <v/>
      </c>
      <c r="S48" s="58" t="str">
        <f t="shared" si="5"/>
        <v/>
      </c>
      <c r="T48" s="58" t="str">
        <f t="shared" si="5"/>
        <v/>
      </c>
      <c r="U48" s="58" t="str">
        <f t="shared" si="5"/>
        <v/>
      </c>
      <c r="V48" s="58" t="str">
        <f t="shared" si="5"/>
        <v/>
      </c>
      <c r="W48" s="58" t="str">
        <f t="shared" si="5"/>
        <v/>
      </c>
      <c r="X48" s="58" t="str">
        <f t="shared" si="5"/>
        <v/>
      </c>
      <c r="Y48" s="58" t="str">
        <f t="shared" si="5"/>
        <v/>
      </c>
      <c r="Z48" s="58" t="str">
        <f t="shared" si="5"/>
        <v/>
      </c>
      <c r="AA48" s="58" t="str">
        <f t="shared" si="5"/>
        <v/>
      </c>
      <c r="AB48" s="58" t="str">
        <f t="shared" si="5"/>
        <v/>
      </c>
      <c r="AC48" s="58" t="str">
        <f t="shared" si="5"/>
        <v/>
      </c>
      <c r="AD48" s="58" t="str">
        <f t="shared" si="5"/>
        <v/>
      </c>
      <c r="AE48" s="58" t="str">
        <f t="shared" si="5"/>
        <v/>
      </c>
      <c r="AF48" s="58" t="str">
        <f t="shared" si="5"/>
        <v/>
      </c>
      <c r="AG48" s="58" t="str">
        <f t="shared" si="5"/>
        <v/>
      </c>
      <c r="AJ48" s="49"/>
    </row>
    <row r="49" spans="1:44" ht="15" customHeight="1" x14ac:dyDescent="0.15">
      <c r="A49" s="3"/>
      <c r="B49" s="52" t="s">
        <v>65</v>
      </c>
      <c r="C49" s="58" t="str">
        <f>IF(C2="","",SUMPRODUCT( -- (C$6:C$45=$AI$6:$AI$45)*--($AJ$6:$AJ$45="-")))</f>
        <v/>
      </c>
      <c r="D49" s="58" t="str">
        <f t="shared" ref="D49:K49" si="6">IF(D2="","",SUMPRODUCT( -- (D$6:D$45=$AI$6:$AI$45)*--($AJ$6:$AJ$45="-")))</f>
        <v/>
      </c>
      <c r="E49" s="58" t="str">
        <f t="shared" si="6"/>
        <v/>
      </c>
      <c r="F49" s="58" t="str">
        <f t="shared" si="6"/>
        <v/>
      </c>
      <c r="G49" s="58" t="str">
        <f t="shared" si="6"/>
        <v/>
      </c>
      <c r="H49" s="58" t="str">
        <f t="shared" si="6"/>
        <v/>
      </c>
      <c r="I49" s="58" t="str">
        <f t="shared" si="6"/>
        <v/>
      </c>
      <c r="J49" s="58" t="str">
        <f t="shared" si="6"/>
        <v/>
      </c>
      <c r="K49" s="58" t="str">
        <f t="shared" si="6"/>
        <v/>
      </c>
      <c r="L49" s="58" t="str">
        <f t="shared" ref="L49:AG49" si="7">IF(L2="","",SUMPRODUCT( -- (L$6:L$45=$AI$6:$AI$45)*--($AJ$6:$AJ$45="-")))</f>
        <v/>
      </c>
      <c r="M49" s="58" t="str">
        <f t="shared" si="7"/>
        <v/>
      </c>
      <c r="N49" s="58" t="str">
        <f t="shared" si="7"/>
        <v/>
      </c>
      <c r="O49" s="58" t="str">
        <f t="shared" si="7"/>
        <v/>
      </c>
      <c r="P49" s="58" t="str">
        <f t="shared" si="7"/>
        <v/>
      </c>
      <c r="Q49" s="58" t="str">
        <f t="shared" si="7"/>
        <v/>
      </c>
      <c r="R49" s="58" t="str">
        <f t="shared" si="7"/>
        <v/>
      </c>
      <c r="S49" s="58" t="str">
        <f t="shared" si="7"/>
        <v/>
      </c>
      <c r="T49" s="58" t="str">
        <f t="shared" si="7"/>
        <v/>
      </c>
      <c r="U49" s="58" t="str">
        <f t="shared" si="7"/>
        <v/>
      </c>
      <c r="V49" s="58" t="str">
        <f t="shared" si="7"/>
        <v/>
      </c>
      <c r="W49" s="58" t="str">
        <f t="shared" si="7"/>
        <v/>
      </c>
      <c r="X49" s="58" t="str">
        <f t="shared" si="7"/>
        <v/>
      </c>
      <c r="Y49" s="58" t="str">
        <f t="shared" si="7"/>
        <v/>
      </c>
      <c r="Z49" s="58" t="str">
        <f t="shared" si="7"/>
        <v/>
      </c>
      <c r="AA49" s="58" t="str">
        <f t="shared" si="7"/>
        <v/>
      </c>
      <c r="AB49" s="58" t="str">
        <f t="shared" si="7"/>
        <v/>
      </c>
      <c r="AC49" s="58" t="str">
        <f t="shared" si="7"/>
        <v/>
      </c>
      <c r="AD49" s="58" t="str">
        <f t="shared" si="7"/>
        <v/>
      </c>
      <c r="AE49" s="58" t="str">
        <f t="shared" si="7"/>
        <v/>
      </c>
      <c r="AF49" s="58" t="str">
        <f t="shared" si="7"/>
        <v/>
      </c>
      <c r="AG49" s="58" t="str">
        <f t="shared" si="7"/>
        <v/>
      </c>
      <c r="AJ49" s="49"/>
    </row>
    <row r="50" spans="1:44" ht="15" customHeight="1" x14ac:dyDescent="0.15">
      <c r="A50" s="3"/>
      <c r="B50" s="52" t="s">
        <v>66</v>
      </c>
      <c r="C50" s="58" t="str">
        <f>IF(C2="","",SUMPRODUCT( -- (C$6:C$45=$AI$6:$AI$45)*--($AJ$6:$AJ$45="*")))</f>
        <v/>
      </c>
      <c r="D50" s="58" t="str">
        <f t="shared" ref="D50:K50" si="8">IF(D2="","",SUMPRODUCT( -- (D$6:D$45=$AI$6:$AI$45)*--($AJ$6:$AJ$45="*")))</f>
        <v/>
      </c>
      <c r="E50" s="58" t="str">
        <f t="shared" si="8"/>
        <v/>
      </c>
      <c r="F50" s="58" t="str">
        <f t="shared" si="8"/>
        <v/>
      </c>
      <c r="G50" s="58" t="str">
        <f t="shared" si="8"/>
        <v/>
      </c>
      <c r="H50" s="58" t="str">
        <f t="shared" si="8"/>
        <v/>
      </c>
      <c r="I50" s="58" t="str">
        <f t="shared" si="8"/>
        <v/>
      </c>
      <c r="J50" s="58" t="str">
        <f t="shared" si="8"/>
        <v/>
      </c>
      <c r="K50" s="58" t="str">
        <f t="shared" si="8"/>
        <v/>
      </c>
      <c r="L50" s="58" t="str">
        <f t="shared" ref="L50:AG50" si="9">IF(L2="","",SUMPRODUCT( -- (L$6:L$45=$AI$6:$AI$45)*--($AJ$6:$AJ$45="*")))</f>
        <v/>
      </c>
      <c r="M50" s="58" t="str">
        <f t="shared" si="9"/>
        <v/>
      </c>
      <c r="N50" s="58" t="str">
        <f t="shared" si="9"/>
        <v/>
      </c>
      <c r="O50" s="58" t="str">
        <f t="shared" si="9"/>
        <v/>
      </c>
      <c r="P50" s="58" t="str">
        <f t="shared" si="9"/>
        <v/>
      </c>
      <c r="Q50" s="58" t="str">
        <f t="shared" si="9"/>
        <v/>
      </c>
      <c r="R50" s="58" t="str">
        <f t="shared" si="9"/>
        <v/>
      </c>
      <c r="S50" s="58" t="str">
        <f t="shared" si="9"/>
        <v/>
      </c>
      <c r="T50" s="58" t="str">
        <f t="shared" si="9"/>
        <v/>
      </c>
      <c r="U50" s="58" t="str">
        <f t="shared" si="9"/>
        <v/>
      </c>
      <c r="V50" s="58" t="str">
        <f t="shared" si="9"/>
        <v/>
      </c>
      <c r="W50" s="58" t="str">
        <f t="shared" si="9"/>
        <v/>
      </c>
      <c r="X50" s="58" t="str">
        <f t="shared" si="9"/>
        <v/>
      </c>
      <c r="Y50" s="58" t="str">
        <f t="shared" si="9"/>
        <v/>
      </c>
      <c r="Z50" s="58" t="str">
        <f t="shared" si="9"/>
        <v/>
      </c>
      <c r="AA50" s="58" t="str">
        <f t="shared" si="9"/>
        <v/>
      </c>
      <c r="AB50" s="58" t="str">
        <f t="shared" si="9"/>
        <v/>
      </c>
      <c r="AC50" s="58" t="str">
        <f t="shared" si="9"/>
        <v/>
      </c>
      <c r="AD50" s="58" t="str">
        <f t="shared" si="9"/>
        <v/>
      </c>
      <c r="AE50" s="58" t="str">
        <f t="shared" si="9"/>
        <v/>
      </c>
      <c r="AF50" s="58" t="str">
        <f t="shared" si="9"/>
        <v/>
      </c>
      <c r="AG50" s="58" t="str">
        <f t="shared" si="9"/>
        <v/>
      </c>
      <c r="AI50" s="30"/>
      <c r="AJ50" s="49"/>
    </row>
    <row r="51" spans="1:44" ht="15" customHeight="1" x14ac:dyDescent="0.15">
      <c r="A51" s="3"/>
      <c r="B51" s="52" t="s">
        <v>67</v>
      </c>
      <c r="C51" s="58" t="str">
        <f>IF(C2="","",SUMPRODUCT( -- (C$6:C$45=$AI$6:$AI$45)*--($AJ$6:$AJ$45="%")))</f>
        <v/>
      </c>
      <c r="D51" s="58" t="str">
        <f t="shared" ref="D51:K51" si="10">IF(D2="","",SUMPRODUCT( -- (D$6:D$45=$AI$6:$AI$45)*--($AJ$6:$AJ$45="%")))</f>
        <v/>
      </c>
      <c r="E51" s="58" t="str">
        <f t="shared" si="10"/>
        <v/>
      </c>
      <c r="F51" s="58" t="str">
        <f t="shared" si="10"/>
        <v/>
      </c>
      <c r="G51" s="58" t="str">
        <f t="shared" si="10"/>
        <v/>
      </c>
      <c r="H51" s="58" t="str">
        <f t="shared" si="10"/>
        <v/>
      </c>
      <c r="I51" s="58" t="str">
        <f t="shared" si="10"/>
        <v/>
      </c>
      <c r="J51" s="58" t="str">
        <f t="shared" si="10"/>
        <v/>
      </c>
      <c r="K51" s="58" t="str">
        <f t="shared" si="10"/>
        <v/>
      </c>
      <c r="L51" s="58" t="str">
        <f t="shared" ref="L51:AG51" si="11">IF(L2="","",SUMPRODUCT( -- (L$6:L$45=$AI$6:$AI$45)*--($AJ$6:$AJ$45="%")))</f>
        <v/>
      </c>
      <c r="M51" s="58" t="str">
        <f t="shared" si="11"/>
        <v/>
      </c>
      <c r="N51" s="58" t="str">
        <f t="shared" si="11"/>
        <v/>
      </c>
      <c r="O51" s="58" t="str">
        <f t="shared" si="11"/>
        <v/>
      </c>
      <c r="P51" s="58" t="str">
        <f t="shared" si="11"/>
        <v/>
      </c>
      <c r="Q51" s="58" t="str">
        <f t="shared" si="11"/>
        <v/>
      </c>
      <c r="R51" s="58" t="str">
        <f t="shared" si="11"/>
        <v/>
      </c>
      <c r="S51" s="58" t="str">
        <f t="shared" si="11"/>
        <v/>
      </c>
      <c r="T51" s="58" t="str">
        <f t="shared" si="11"/>
        <v/>
      </c>
      <c r="U51" s="58" t="str">
        <f t="shared" si="11"/>
        <v/>
      </c>
      <c r="V51" s="58" t="str">
        <f t="shared" si="11"/>
        <v/>
      </c>
      <c r="W51" s="58" t="str">
        <f t="shared" si="11"/>
        <v/>
      </c>
      <c r="X51" s="58" t="str">
        <f t="shared" si="11"/>
        <v/>
      </c>
      <c r="Y51" s="58" t="str">
        <f t="shared" si="11"/>
        <v/>
      </c>
      <c r="Z51" s="58" t="str">
        <f t="shared" si="11"/>
        <v/>
      </c>
      <c r="AA51" s="58" t="str">
        <f t="shared" si="11"/>
        <v/>
      </c>
      <c r="AB51" s="58" t="str">
        <f t="shared" si="11"/>
        <v/>
      </c>
      <c r="AC51" s="58" t="str">
        <f t="shared" si="11"/>
        <v/>
      </c>
      <c r="AD51" s="58" t="str">
        <f t="shared" si="11"/>
        <v/>
      </c>
      <c r="AE51" s="58" t="str">
        <f t="shared" si="11"/>
        <v/>
      </c>
      <c r="AF51" s="58" t="str">
        <f t="shared" si="11"/>
        <v/>
      </c>
      <c r="AG51" s="58" t="str">
        <f t="shared" si="11"/>
        <v/>
      </c>
      <c r="AI51" s="30"/>
      <c r="AJ51" s="49"/>
    </row>
    <row r="52" spans="1:44" s="2" customFormat="1" ht="15" customHeight="1" x14ac:dyDescent="0.15">
      <c r="A52" s="3"/>
      <c r="B52" s="43" t="s">
        <v>61</v>
      </c>
      <c r="C52" s="58" t="str">
        <f>IF(C2="","",COUNTIF(C6:C45,""))</f>
        <v/>
      </c>
      <c r="D52" s="58" t="str">
        <f t="shared" ref="D52:K52" si="12">IF(D2="","",COUNTIF(D6:D45,""))</f>
        <v/>
      </c>
      <c r="E52" s="58" t="str">
        <f t="shared" si="12"/>
        <v/>
      </c>
      <c r="F52" s="58" t="str">
        <f t="shared" si="12"/>
        <v/>
      </c>
      <c r="G52" s="58" t="str">
        <f t="shared" si="12"/>
        <v/>
      </c>
      <c r="H52" s="58" t="str">
        <f t="shared" si="12"/>
        <v/>
      </c>
      <c r="I52" s="58" t="str">
        <f t="shared" si="12"/>
        <v/>
      </c>
      <c r="J52" s="58" t="str">
        <f t="shared" si="12"/>
        <v/>
      </c>
      <c r="K52" s="58" t="str">
        <f t="shared" si="12"/>
        <v/>
      </c>
      <c r="L52" s="58" t="str">
        <f t="shared" ref="L52:AG52" si="13">IF(L2="","",COUNTIF(L6:L45,""))</f>
        <v/>
      </c>
      <c r="M52" s="58" t="str">
        <f t="shared" si="13"/>
        <v/>
      </c>
      <c r="N52" s="58" t="str">
        <f t="shared" si="13"/>
        <v/>
      </c>
      <c r="O52" s="58" t="str">
        <f t="shared" si="13"/>
        <v/>
      </c>
      <c r="P52" s="58" t="str">
        <f t="shared" si="13"/>
        <v/>
      </c>
      <c r="Q52" s="58" t="str">
        <f t="shared" si="13"/>
        <v/>
      </c>
      <c r="R52" s="58" t="str">
        <f t="shared" si="13"/>
        <v/>
      </c>
      <c r="S52" s="58" t="str">
        <f t="shared" si="13"/>
        <v/>
      </c>
      <c r="T52" s="58" t="str">
        <f t="shared" si="13"/>
        <v/>
      </c>
      <c r="U52" s="58" t="str">
        <f t="shared" si="13"/>
        <v/>
      </c>
      <c r="V52" s="58" t="str">
        <f t="shared" si="13"/>
        <v/>
      </c>
      <c r="W52" s="58" t="str">
        <f t="shared" si="13"/>
        <v/>
      </c>
      <c r="X52" s="58" t="str">
        <f t="shared" si="13"/>
        <v/>
      </c>
      <c r="Y52" s="58" t="str">
        <f t="shared" si="13"/>
        <v/>
      </c>
      <c r="Z52" s="58" t="str">
        <f t="shared" si="13"/>
        <v/>
      </c>
      <c r="AA52" s="58" t="str">
        <f t="shared" si="13"/>
        <v/>
      </c>
      <c r="AB52" s="58" t="str">
        <f t="shared" si="13"/>
        <v/>
      </c>
      <c r="AC52" s="58" t="str">
        <f t="shared" si="13"/>
        <v/>
      </c>
      <c r="AD52" s="58" t="str">
        <f t="shared" si="13"/>
        <v/>
      </c>
      <c r="AE52" s="58" t="str">
        <f t="shared" si="13"/>
        <v/>
      </c>
      <c r="AF52" s="58" t="str">
        <f t="shared" si="13"/>
        <v/>
      </c>
      <c r="AG52" s="58" t="str">
        <f t="shared" si="13"/>
        <v/>
      </c>
      <c r="AH52" s="38"/>
      <c r="AI52" s="30"/>
      <c r="AJ52" s="49"/>
      <c r="AK52" s="30"/>
      <c r="AL52" s="30"/>
      <c r="AM52" s="30"/>
      <c r="AN52" s="30"/>
      <c r="AO52" s="30"/>
      <c r="AP52" s="30"/>
      <c r="AQ52" s="30"/>
      <c r="AR52" s="30"/>
    </row>
    <row r="53" spans="1:44" ht="15" customHeight="1" x14ac:dyDescent="0.15">
      <c r="B53" s="43" t="s">
        <v>68</v>
      </c>
      <c r="C53" s="58" t="str">
        <f>IF(C2="","",SUMPRODUCT(--(C6:C45=$AK6:$AK45)*--(C6:C45&lt;&gt;"")))</f>
        <v/>
      </c>
      <c r="D53" s="58" t="str">
        <f t="shared" ref="D53:K53" si="14">IF(D2="","",SUMPRODUCT(--(D6:D45=$AK6:$AK45)*--(D6:D45&lt;&gt;"")))</f>
        <v/>
      </c>
      <c r="E53" s="58" t="str">
        <f t="shared" si="14"/>
        <v/>
      </c>
      <c r="F53" s="58" t="str">
        <f t="shared" si="14"/>
        <v/>
      </c>
      <c r="G53" s="58" t="str">
        <f t="shared" si="14"/>
        <v/>
      </c>
      <c r="H53" s="58" t="str">
        <f t="shared" si="14"/>
        <v/>
      </c>
      <c r="I53" s="58" t="str">
        <f t="shared" si="14"/>
        <v/>
      </c>
      <c r="J53" s="58" t="str">
        <f t="shared" si="14"/>
        <v/>
      </c>
      <c r="K53" s="58" t="str">
        <f t="shared" si="14"/>
        <v/>
      </c>
      <c r="L53" s="58" t="str">
        <f t="shared" ref="L53:AG53" si="15">IF(L2="","",SUMPRODUCT(--(L6:L45=$AK6:$AK45)*--(L6:L45&lt;&gt;"")))</f>
        <v/>
      </c>
      <c r="M53" s="58" t="str">
        <f t="shared" si="15"/>
        <v/>
      </c>
      <c r="N53" s="58" t="str">
        <f t="shared" si="15"/>
        <v/>
      </c>
      <c r="O53" s="58" t="str">
        <f t="shared" si="15"/>
        <v/>
      </c>
      <c r="P53" s="58" t="str">
        <f t="shared" si="15"/>
        <v/>
      </c>
      <c r="Q53" s="58" t="str">
        <f t="shared" si="15"/>
        <v/>
      </c>
      <c r="R53" s="58" t="str">
        <f t="shared" si="15"/>
        <v/>
      </c>
      <c r="S53" s="58" t="str">
        <f t="shared" si="15"/>
        <v/>
      </c>
      <c r="T53" s="58" t="str">
        <f t="shared" si="15"/>
        <v/>
      </c>
      <c r="U53" s="58" t="str">
        <f t="shared" si="15"/>
        <v/>
      </c>
      <c r="V53" s="58" t="str">
        <f t="shared" si="15"/>
        <v/>
      </c>
      <c r="W53" s="58" t="str">
        <f t="shared" si="15"/>
        <v/>
      </c>
      <c r="X53" s="58" t="str">
        <f t="shared" si="15"/>
        <v/>
      </c>
      <c r="Y53" s="58" t="str">
        <f t="shared" si="15"/>
        <v/>
      </c>
      <c r="Z53" s="58" t="str">
        <f t="shared" si="15"/>
        <v/>
      </c>
      <c r="AA53" s="58" t="str">
        <f t="shared" si="15"/>
        <v/>
      </c>
      <c r="AB53" s="58" t="str">
        <f t="shared" si="15"/>
        <v/>
      </c>
      <c r="AC53" s="58" t="str">
        <f t="shared" si="15"/>
        <v/>
      </c>
      <c r="AD53" s="58" t="str">
        <f t="shared" si="15"/>
        <v/>
      </c>
      <c r="AE53" s="58" t="str">
        <f t="shared" si="15"/>
        <v/>
      </c>
      <c r="AF53" s="58" t="str">
        <f t="shared" si="15"/>
        <v/>
      </c>
      <c r="AG53" s="58" t="str">
        <f t="shared" si="15"/>
        <v/>
      </c>
      <c r="AJ53" s="49"/>
    </row>
    <row r="54" spans="1:44" ht="15" customHeight="1" x14ac:dyDescent="0.15">
      <c r="B54" s="43" t="s">
        <v>69</v>
      </c>
      <c r="C54" s="58" t="str">
        <f>IF(C2="","",SUMPRODUCT(--(C6:C45=$AL6:$AL45)*--(C6:C45&lt;&gt;""))+SUMPRODUCT(--(C6:C45=$AM6:$AM45)*--(C6:C45&lt;&gt;"")))</f>
        <v/>
      </c>
      <c r="D54" s="58" t="str">
        <f t="shared" ref="D54:K54" si="16">IF(D2="","",SUMPRODUCT(--(D6:D45=$AL6:$AL45)*--(D6:D45&lt;&gt;""))+SUMPRODUCT(--(D6:D45=$AM6:$AM45)*--(D6:D45&lt;&gt;"")))</f>
        <v/>
      </c>
      <c r="E54" s="58" t="str">
        <f t="shared" si="16"/>
        <v/>
      </c>
      <c r="F54" s="58" t="str">
        <f t="shared" si="16"/>
        <v/>
      </c>
      <c r="G54" s="58" t="str">
        <f t="shared" si="16"/>
        <v/>
      </c>
      <c r="H54" s="58" t="str">
        <f t="shared" si="16"/>
        <v/>
      </c>
      <c r="I54" s="58" t="str">
        <f t="shared" si="16"/>
        <v/>
      </c>
      <c r="J54" s="58" t="str">
        <f t="shared" si="16"/>
        <v/>
      </c>
      <c r="K54" s="58" t="str">
        <f t="shared" si="16"/>
        <v/>
      </c>
      <c r="L54" s="58" t="str">
        <f t="shared" ref="L54:AG54" si="17">IF(L2="","",SUMPRODUCT(--(L6:L45=$AL6:$AL45)*--(L6:L45&lt;&gt;""))+SUMPRODUCT(--(L6:L45=$AM6:$AM45)*--(L6:L45&lt;&gt;"")))</f>
        <v/>
      </c>
      <c r="M54" s="58" t="str">
        <f t="shared" si="17"/>
        <v/>
      </c>
      <c r="N54" s="58" t="str">
        <f t="shared" si="17"/>
        <v/>
      </c>
      <c r="O54" s="58" t="str">
        <f t="shared" si="17"/>
        <v/>
      </c>
      <c r="P54" s="58" t="str">
        <f t="shared" si="17"/>
        <v/>
      </c>
      <c r="Q54" s="58" t="str">
        <f t="shared" si="17"/>
        <v/>
      </c>
      <c r="R54" s="58" t="str">
        <f t="shared" si="17"/>
        <v/>
      </c>
      <c r="S54" s="58" t="str">
        <f t="shared" si="17"/>
        <v/>
      </c>
      <c r="T54" s="58" t="str">
        <f t="shared" si="17"/>
        <v/>
      </c>
      <c r="U54" s="58" t="str">
        <f t="shared" si="17"/>
        <v/>
      </c>
      <c r="V54" s="58" t="str">
        <f t="shared" si="17"/>
        <v/>
      </c>
      <c r="W54" s="58" t="str">
        <f t="shared" si="17"/>
        <v/>
      </c>
      <c r="X54" s="58" t="str">
        <f t="shared" si="17"/>
        <v/>
      </c>
      <c r="Y54" s="58" t="str">
        <f t="shared" si="17"/>
        <v/>
      </c>
      <c r="Z54" s="58" t="str">
        <f t="shared" si="17"/>
        <v/>
      </c>
      <c r="AA54" s="58" t="str">
        <f t="shared" si="17"/>
        <v/>
      </c>
      <c r="AB54" s="58" t="str">
        <f t="shared" si="17"/>
        <v/>
      </c>
      <c r="AC54" s="58" t="str">
        <f t="shared" si="17"/>
        <v/>
      </c>
      <c r="AD54" s="58" t="str">
        <f t="shared" si="17"/>
        <v/>
      </c>
      <c r="AE54" s="58" t="str">
        <f t="shared" si="17"/>
        <v/>
      </c>
      <c r="AF54" s="58" t="str">
        <f t="shared" si="17"/>
        <v/>
      </c>
      <c r="AG54" s="58" t="str">
        <f t="shared" si="17"/>
        <v/>
      </c>
      <c r="AJ54" s="49"/>
    </row>
    <row r="55" spans="1:44" ht="15" customHeight="1" x14ac:dyDescent="0.15">
      <c r="B55" s="43" t="s">
        <v>70</v>
      </c>
      <c r="C55" s="58" t="str">
        <f>IF(C2="","",SUMPRODUCT(--(C6:C45=$AN6:$AN45)*--(C6:C45&lt;&gt;""))+SUMPRODUCT(--(C6:C45=$AO6:$AO45)*--(C6:C45&lt;&gt;"")))</f>
        <v/>
      </c>
      <c r="D55" s="58" t="str">
        <f t="shared" ref="D55:K55" si="18">IF(D2="","",SUMPRODUCT(--(D6:D45=$AN6:$AN45)*--(D6:D45&lt;&gt;""))+SUMPRODUCT(--(D6:D45=$AO6:$AO45)*--(D6:D45&lt;&gt;"")))</f>
        <v/>
      </c>
      <c r="E55" s="58" t="str">
        <f t="shared" si="18"/>
        <v/>
      </c>
      <c r="F55" s="58" t="str">
        <f t="shared" si="18"/>
        <v/>
      </c>
      <c r="G55" s="58" t="str">
        <f t="shared" si="18"/>
        <v/>
      </c>
      <c r="H55" s="58" t="str">
        <f t="shared" si="18"/>
        <v/>
      </c>
      <c r="I55" s="58" t="str">
        <f t="shared" si="18"/>
        <v/>
      </c>
      <c r="J55" s="58" t="str">
        <f t="shared" si="18"/>
        <v/>
      </c>
      <c r="K55" s="58" t="str">
        <f t="shared" si="18"/>
        <v/>
      </c>
      <c r="L55" s="58" t="str">
        <f t="shared" ref="L55:AG55" si="19">IF(L2="","",SUMPRODUCT(--(L6:L45=$AN6:$AN45)*--(L6:L45&lt;&gt;""))+SUMPRODUCT(--(L6:L45=$AO6:$AO45)*--(L6:L45&lt;&gt;"")))</f>
        <v/>
      </c>
      <c r="M55" s="58" t="str">
        <f t="shared" si="19"/>
        <v/>
      </c>
      <c r="N55" s="58" t="str">
        <f t="shared" si="19"/>
        <v/>
      </c>
      <c r="O55" s="58" t="str">
        <f t="shared" si="19"/>
        <v/>
      </c>
      <c r="P55" s="58" t="str">
        <f t="shared" si="19"/>
        <v/>
      </c>
      <c r="Q55" s="58" t="str">
        <f t="shared" si="19"/>
        <v/>
      </c>
      <c r="R55" s="58" t="str">
        <f t="shared" si="19"/>
        <v/>
      </c>
      <c r="S55" s="58" t="str">
        <f t="shared" si="19"/>
        <v/>
      </c>
      <c r="T55" s="58" t="str">
        <f t="shared" si="19"/>
        <v/>
      </c>
      <c r="U55" s="58" t="str">
        <f t="shared" si="19"/>
        <v/>
      </c>
      <c r="V55" s="58" t="str">
        <f t="shared" si="19"/>
        <v/>
      </c>
      <c r="W55" s="58" t="str">
        <f t="shared" si="19"/>
        <v/>
      </c>
      <c r="X55" s="58" t="str">
        <f t="shared" si="19"/>
        <v/>
      </c>
      <c r="Y55" s="58" t="str">
        <f t="shared" si="19"/>
        <v/>
      </c>
      <c r="Z55" s="58" t="str">
        <f t="shared" si="19"/>
        <v/>
      </c>
      <c r="AA55" s="58" t="str">
        <f t="shared" si="19"/>
        <v/>
      </c>
      <c r="AB55" s="58" t="str">
        <f t="shared" si="19"/>
        <v/>
      </c>
      <c r="AC55" s="58" t="str">
        <f t="shared" si="19"/>
        <v/>
      </c>
      <c r="AD55" s="58" t="str">
        <f t="shared" si="19"/>
        <v/>
      </c>
      <c r="AE55" s="58" t="str">
        <f t="shared" si="19"/>
        <v/>
      </c>
      <c r="AF55" s="58" t="str">
        <f t="shared" si="19"/>
        <v/>
      </c>
      <c r="AG55" s="58" t="str">
        <f t="shared" si="19"/>
        <v/>
      </c>
      <c r="AJ55" s="49"/>
    </row>
    <row r="56" spans="1:44" ht="15" customHeight="1" x14ac:dyDescent="0.15">
      <c r="B56" s="43" t="s">
        <v>71</v>
      </c>
      <c r="C56" s="58" t="str">
        <f>IF(C2="","",SUMPRODUCT(--(C6:C45=$AP6:$AP45)*--(C6:C45&lt;&gt;""))+SUMPRODUCT(--(C6:C45=$AQ6:$AQ45)*--(C6:C45&lt;&gt;"")))</f>
        <v/>
      </c>
      <c r="D56" s="58" t="str">
        <f t="shared" ref="D56:K56" si="20">IF(D2="","",SUMPRODUCT(--(D6:D45=$AP6:$AP45)*--(D6:D45&lt;&gt;""))+SUMPRODUCT(--(D6:D45=$AQ6:$AQ45)*--(D6:D45&lt;&gt;"")))</f>
        <v/>
      </c>
      <c r="E56" s="58" t="str">
        <f t="shared" si="20"/>
        <v/>
      </c>
      <c r="F56" s="58" t="str">
        <f t="shared" si="20"/>
        <v/>
      </c>
      <c r="G56" s="58" t="str">
        <f t="shared" si="20"/>
        <v/>
      </c>
      <c r="H56" s="58" t="str">
        <f t="shared" si="20"/>
        <v/>
      </c>
      <c r="I56" s="58" t="str">
        <f t="shared" si="20"/>
        <v/>
      </c>
      <c r="J56" s="58" t="str">
        <f t="shared" si="20"/>
        <v/>
      </c>
      <c r="K56" s="58" t="str">
        <f t="shared" si="20"/>
        <v/>
      </c>
      <c r="L56" s="58" t="str">
        <f t="shared" ref="L56:AG56" si="21">IF(L2="","",SUMPRODUCT(--(L6:L45=$AP6:$AP45)*--(L6:L45&lt;&gt;""))+SUMPRODUCT(--(L6:L45=$AQ6:$AQ45)*--(L6:L45&lt;&gt;"")))</f>
        <v/>
      </c>
      <c r="M56" s="58" t="str">
        <f t="shared" si="21"/>
        <v/>
      </c>
      <c r="N56" s="58" t="str">
        <f t="shared" si="21"/>
        <v/>
      </c>
      <c r="O56" s="58" t="str">
        <f t="shared" si="21"/>
        <v/>
      </c>
      <c r="P56" s="58" t="str">
        <f t="shared" si="21"/>
        <v/>
      </c>
      <c r="Q56" s="58" t="str">
        <f t="shared" si="21"/>
        <v/>
      </c>
      <c r="R56" s="58" t="str">
        <f t="shared" si="21"/>
        <v/>
      </c>
      <c r="S56" s="58" t="str">
        <f t="shared" si="21"/>
        <v/>
      </c>
      <c r="T56" s="58" t="str">
        <f t="shared" si="21"/>
        <v/>
      </c>
      <c r="U56" s="58" t="str">
        <f t="shared" si="21"/>
        <v/>
      </c>
      <c r="V56" s="58" t="str">
        <f t="shared" si="21"/>
        <v/>
      </c>
      <c r="W56" s="58" t="str">
        <f t="shared" si="21"/>
        <v/>
      </c>
      <c r="X56" s="58" t="str">
        <f t="shared" si="21"/>
        <v/>
      </c>
      <c r="Y56" s="58" t="str">
        <f t="shared" si="21"/>
        <v/>
      </c>
      <c r="Z56" s="58" t="str">
        <f t="shared" si="21"/>
        <v/>
      </c>
      <c r="AA56" s="58" t="str">
        <f t="shared" si="21"/>
        <v/>
      </c>
      <c r="AB56" s="58" t="str">
        <f t="shared" si="21"/>
        <v/>
      </c>
      <c r="AC56" s="58" t="str">
        <f t="shared" si="21"/>
        <v/>
      </c>
      <c r="AD56" s="58" t="str">
        <f t="shared" si="21"/>
        <v/>
      </c>
      <c r="AE56" s="58" t="str">
        <f t="shared" si="21"/>
        <v/>
      </c>
      <c r="AF56" s="58" t="str">
        <f t="shared" si="21"/>
        <v/>
      </c>
      <c r="AG56" s="58" t="str">
        <f t="shared" si="21"/>
        <v/>
      </c>
      <c r="AJ56" s="49"/>
    </row>
    <row r="57" spans="1:44" ht="15" customHeight="1" x14ac:dyDescent="0.15">
      <c r="B57" s="43" t="s">
        <v>62</v>
      </c>
      <c r="C57" s="58" t="str">
        <f>IF(C2="","",SUMPRODUCT( -- (C$6:C$45&lt;&gt;$AI$6:$AI$45)*--($AR$6:$AR$45=1)))</f>
        <v/>
      </c>
      <c r="D57" s="58" t="str">
        <f t="shared" ref="D57:K57" si="22">IF(D2="","",SUMPRODUCT( -- (D$6:D$45&lt;&gt;$AI$6:$AI$45)*--($AR$6:$AR$45=1)))</f>
        <v/>
      </c>
      <c r="E57" s="58" t="str">
        <f t="shared" si="22"/>
        <v/>
      </c>
      <c r="F57" s="58" t="str">
        <f t="shared" si="22"/>
        <v/>
      </c>
      <c r="G57" s="58" t="str">
        <f t="shared" si="22"/>
        <v/>
      </c>
      <c r="H57" s="58" t="str">
        <f t="shared" si="22"/>
        <v/>
      </c>
      <c r="I57" s="58" t="str">
        <f t="shared" si="22"/>
        <v/>
      </c>
      <c r="J57" s="58" t="str">
        <f t="shared" si="22"/>
        <v/>
      </c>
      <c r="K57" s="58" t="str">
        <f t="shared" si="22"/>
        <v/>
      </c>
      <c r="L57" s="58" t="str">
        <f t="shared" ref="L57:AG57" si="23">IF(L2="","",SUMPRODUCT( -- (L$6:L$45&lt;&gt;$AI$6:$AI$45)*--($AR$6:$AR$45=1)))</f>
        <v/>
      </c>
      <c r="M57" s="58" t="str">
        <f t="shared" si="23"/>
        <v/>
      </c>
      <c r="N57" s="58" t="str">
        <f t="shared" si="23"/>
        <v/>
      </c>
      <c r="O57" s="58" t="str">
        <f t="shared" si="23"/>
        <v/>
      </c>
      <c r="P57" s="58" t="str">
        <f t="shared" si="23"/>
        <v/>
      </c>
      <c r="Q57" s="58" t="str">
        <f t="shared" si="23"/>
        <v/>
      </c>
      <c r="R57" s="58" t="str">
        <f t="shared" si="23"/>
        <v/>
      </c>
      <c r="S57" s="58" t="str">
        <f t="shared" si="23"/>
        <v/>
      </c>
      <c r="T57" s="58" t="str">
        <f t="shared" si="23"/>
        <v/>
      </c>
      <c r="U57" s="58" t="str">
        <f t="shared" si="23"/>
        <v/>
      </c>
      <c r="V57" s="58" t="str">
        <f t="shared" si="23"/>
        <v/>
      </c>
      <c r="W57" s="58" t="str">
        <f t="shared" si="23"/>
        <v/>
      </c>
      <c r="X57" s="58" t="str">
        <f t="shared" si="23"/>
        <v/>
      </c>
      <c r="Y57" s="58" t="str">
        <f t="shared" si="23"/>
        <v/>
      </c>
      <c r="Z57" s="58" t="str">
        <f t="shared" si="23"/>
        <v/>
      </c>
      <c r="AA57" s="58" t="str">
        <f t="shared" si="23"/>
        <v/>
      </c>
      <c r="AB57" s="58" t="str">
        <f t="shared" si="23"/>
        <v/>
      </c>
      <c r="AC57" s="58" t="str">
        <f t="shared" si="23"/>
        <v/>
      </c>
      <c r="AD57" s="58" t="str">
        <f t="shared" si="23"/>
        <v/>
      </c>
      <c r="AE57" s="58" t="str">
        <f t="shared" si="23"/>
        <v/>
      </c>
      <c r="AF57" s="58" t="str">
        <f t="shared" si="23"/>
        <v/>
      </c>
      <c r="AG57" s="58" t="str">
        <f t="shared" si="23"/>
        <v/>
      </c>
      <c r="AJ57" s="49"/>
    </row>
    <row r="58" spans="1:44" ht="15" customHeight="1" x14ac:dyDescent="0.15">
      <c r="B58" s="53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J58" s="49"/>
    </row>
    <row r="59" spans="1:44" ht="15" customHeight="1" x14ac:dyDescent="0.15">
      <c r="B59" s="53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J59" s="49"/>
    </row>
    <row r="60" spans="1:44" ht="23" customHeight="1" x14ac:dyDescent="0.15">
      <c r="B60" s="54" t="s">
        <v>72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J60" s="49"/>
    </row>
    <row r="61" spans="1:44" ht="15" customHeight="1" x14ac:dyDescent="0.15">
      <c r="B61" s="27" t="s">
        <v>60</v>
      </c>
      <c r="C61" s="60" t="str">
        <f>IF(C2="","",AVERAGE(C46:AG46))</f>
        <v/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J61" s="49"/>
    </row>
    <row r="62" spans="1:44" ht="15" customHeight="1" x14ac:dyDescent="0.15">
      <c r="B62" s="55" t="s">
        <v>64</v>
      </c>
      <c r="C62" s="61" t="str">
        <f>IF(C2="","",AVERAGE(C48:AG48))</f>
        <v/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J62" s="49"/>
    </row>
    <row r="63" spans="1:44" ht="15" customHeight="1" x14ac:dyDescent="0.15">
      <c r="B63" s="55" t="s">
        <v>65</v>
      </c>
      <c r="C63" s="61" t="str">
        <f>IF(C2="","",AVERAGE(C49:AG49))</f>
        <v/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J63" s="49"/>
    </row>
    <row r="64" spans="1:44" ht="15" customHeight="1" x14ac:dyDescent="0.15">
      <c r="B64" s="55" t="s">
        <v>66</v>
      </c>
      <c r="C64" s="61" t="str">
        <f>IF(C2="","",AVERAGE(C50:AG50))</f>
        <v/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J64" s="49"/>
    </row>
    <row r="65" spans="2:36" ht="15" customHeight="1" x14ac:dyDescent="0.15">
      <c r="B65" s="55" t="s">
        <v>67</v>
      </c>
      <c r="C65" s="61" t="str">
        <f>IF(C2="","",AVERAGE(C51:AG51))</f>
        <v/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J65" s="49"/>
    </row>
    <row r="66" spans="2:36" ht="15" customHeight="1" x14ac:dyDescent="0.15">
      <c r="B66" s="27" t="s">
        <v>62</v>
      </c>
      <c r="C66" s="61" t="str">
        <f>IF(C2="","",AVERAGE(C57:AG57))</f>
        <v/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J66" s="49"/>
    </row>
    <row r="67" spans="2:36" ht="15" customHeight="1" x14ac:dyDescent="0.1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J67" s="49"/>
    </row>
    <row r="68" spans="2:36" ht="15" customHeight="1" x14ac:dyDescent="0.1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J68" s="49"/>
    </row>
    <row r="69" spans="2:36" ht="15" customHeight="1" x14ac:dyDescent="0.1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J69" s="49"/>
    </row>
    <row r="70" spans="2:36" ht="15" customHeight="1" x14ac:dyDescent="0.1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J70" s="49"/>
    </row>
    <row r="71" spans="2:36" ht="15" customHeight="1" x14ac:dyDescent="0.1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J71" s="49"/>
    </row>
    <row r="72" spans="2:36" ht="15" customHeight="1" x14ac:dyDescent="0.1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J72" s="49"/>
    </row>
    <row r="73" spans="2:36" ht="15" customHeight="1" x14ac:dyDescent="0.1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J73" s="49"/>
    </row>
    <row r="74" spans="2:36" ht="15" customHeight="1" x14ac:dyDescent="0.15">
      <c r="AJ74" s="49"/>
    </row>
    <row r="75" spans="2:36" ht="15" customHeight="1" x14ac:dyDescent="0.15">
      <c r="AJ75" s="49"/>
    </row>
    <row r="76" spans="2:36" ht="15" customHeight="1" x14ac:dyDescent="0.15">
      <c r="AJ76" s="49"/>
    </row>
    <row r="77" spans="2:36" ht="15" customHeight="1" x14ac:dyDescent="0.15">
      <c r="AJ77" s="49"/>
    </row>
    <row r="78" spans="2:36" ht="15" customHeight="1" x14ac:dyDescent="0.15">
      <c r="AJ78" s="49"/>
    </row>
    <row r="79" spans="2:36" ht="15" customHeight="1" x14ac:dyDescent="0.15">
      <c r="AJ79" s="49"/>
    </row>
    <row r="80" spans="2:36" ht="15" customHeight="1" x14ac:dyDescent="0.15">
      <c r="AJ80" s="49"/>
    </row>
    <row r="81" spans="36:36" ht="15" customHeight="1" x14ac:dyDescent="0.15">
      <c r="AJ81" s="49"/>
    </row>
    <row r="82" spans="36:36" ht="15" customHeight="1" x14ac:dyDescent="0.15">
      <c r="AJ82" s="49"/>
    </row>
    <row r="83" spans="36:36" ht="15" customHeight="1" x14ac:dyDescent="0.15">
      <c r="AJ83" s="49"/>
    </row>
    <row r="84" spans="36:36" ht="15" customHeight="1" x14ac:dyDescent="0.15">
      <c r="AJ84" s="49"/>
    </row>
    <row r="85" spans="36:36" ht="15" customHeight="1" x14ac:dyDescent="0.15">
      <c r="AJ85" s="49"/>
    </row>
    <row r="86" spans="36:36" ht="15" customHeight="1" x14ac:dyDescent="0.15">
      <c r="AJ86" s="49"/>
    </row>
    <row r="87" spans="36:36" ht="15" customHeight="1" x14ac:dyDescent="0.15">
      <c r="AJ87" s="49"/>
    </row>
    <row r="88" spans="36:36" ht="15" customHeight="1" x14ac:dyDescent="0.15">
      <c r="AJ88" s="49"/>
    </row>
    <row r="89" spans="36:36" ht="15" customHeight="1" x14ac:dyDescent="0.15">
      <c r="AJ89" s="49"/>
    </row>
    <row r="90" spans="36:36" ht="15" customHeight="1" x14ac:dyDescent="0.15">
      <c r="AJ90" s="49"/>
    </row>
    <row r="91" spans="36:36" ht="15" customHeight="1" x14ac:dyDescent="0.15">
      <c r="AJ91" s="49"/>
    </row>
    <row r="92" spans="36:36" ht="15" customHeight="1" x14ac:dyDescent="0.15">
      <c r="AJ92" s="49"/>
    </row>
    <row r="93" spans="36:36" ht="15" customHeight="1" x14ac:dyDescent="0.15">
      <c r="AJ93" s="49"/>
    </row>
    <row r="94" spans="36:36" ht="15" customHeight="1" x14ac:dyDescent="0.15">
      <c r="AJ94" s="49"/>
    </row>
    <row r="95" spans="36:36" ht="15" customHeight="1" x14ac:dyDescent="0.15">
      <c r="AJ95" s="49"/>
    </row>
    <row r="96" spans="36:36" ht="15" customHeight="1" x14ac:dyDescent="0.15">
      <c r="AJ96" s="49"/>
    </row>
    <row r="97" spans="36:36" ht="15" customHeight="1" x14ac:dyDescent="0.15">
      <c r="AJ97" s="49"/>
    </row>
    <row r="98" spans="36:36" ht="15" customHeight="1" x14ac:dyDescent="0.15">
      <c r="AJ98" s="49"/>
    </row>
    <row r="99" spans="36:36" ht="15" customHeight="1" x14ac:dyDescent="0.15">
      <c r="AJ99" s="49"/>
    </row>
    <row r="100" spans="36:36" ht="15" customHeight="1" x14ac:dyDescent="0.15">
      <c r="AJ100" s="49"/>
    </row>
    <row r="101" spans="36:36" ht="15" customHeight="1" x14ac:dyDescent="0.15">
      <c r="AJ101" s="49"/>
    </row>
    <row r="102" spans="36:36" ht="15" customHeight="1" x14ac:dyDescent="0.15">
      <c r="AJ102" s="49"/>
    </row>
    <row r="103" spans="36:36" ht="15" customHeight="1" x14ac:dyDescent="0.15">
      <c r="AJ103" s="49"/>
    </row>
    <row r="104" spans="36:36" ht="15" customHeight="1" x14ac:dyDescent="0.15">
      <c r="AJ104" s="49"/>
    </row>
    <row r="105" spans="36:36" ht="15" customHeight="1" x14ac:dyDescent="0.15">
      <c r="AJ105" s="49"/>
    </row>
    <row r="106" spans="36:36" ht="15" customHeight="1" x14ac:dyDescent="0.15">
      <c r="AJ106" s="49"/>
    </row>
    <row r="107" spans="36:36" ht="15" customHeight="1" x14ac:dyDescent="0.15">
      <c r="AJ107" s="49"/>
    </row>
    <row r="108" spans="36:36" ht="15" customHeight="1" x14ac:dyDescent="0.15">
      <c r="AJ108" s="49"/>
    </row>
    <row r="109" spans="36:36" ht="15" customHeight="1" x14ac:dyDescent="0.15">
      <c r="AJ109" s="49"/>
    </row>
    <row r="110" spans="36:36" ht="15" customHeight="1" x14ac:dyDescent="0.15">
      <c r="AJ110" s="49"/>
    </row>
    <row r="111" spans="36:36" ht="15" customHeight="1" x14ac:dyDescent="0.15">
      <c r="AJ111" s="49"/>
    </row>
    <row r="112" spans="36:36" ht="15" customHeight="1" x14ac:dyDescent="0.15">
      <c r="AJ112" s="49"/>
    </row>
    <row r="113" spans="36:36" ht="15" customHeight="1" x14ac:dyDescent="0.15">
      <c r="AJ113" s="49"/>
    </row>
    <row r="114" spans="36:36" ht="15" customHeight="1" x14ac:dyDescent="0.15">
      <c r="AJ114" s="49"/>
    </row>
    <row r="115" spans="36:36" ht="15" customHeight="1" x14ac:dyDescent="0.15">
      <c r="AJ115" s="49"/>
    </row>
    <row r="116" spans="36:36" ht="15" customHeight="1" x14ac:dyDescent="0.15">
      <c r="AJ116" s="49"/>
    </row>
    <row r="117" spans="36:36" ht="15" customHeight="1" x14ac:dyDescent="0.15">
      <c r="AJ117" s="49"/>
    </row>
    <row r="118" spans="36:36" ht="15" customHeight="1" x14ac:dyDescent="0.15">
      <c r="AJ118" s="49"/>
    </row>
    <row r="119" spans="36:36" ht="15" customHeight="1" x14ac:dyDescent="0.15">
      <c r="AJ119" s="49"/>
    </row>
    <row r="120" spans="36:36" ht="15" customHeight="1" x14ac:dyDescent="0.15">
      <c r="AJ120" s="49"/>
    </row>
    <row r="121" spans="36:36" ht="15" customHeight="1" x14ac:dyDescent="0.15">
      <c r="AJ121" s="49"/>
    </row>
    <row r="122" spans="36:36" ht="15" customHeight="1" x14ac:dyDescent="0.15">
      <c r="AJ122" s="49"/>
    </row>
    <row r="123" spans="36:36" ht="15" customHeight="1" x14ac:dyDescent="0.15">
      <c r="AJ123" s="49"/>
    </row>
    <row r="124" spans="36:36" ht="15" customHeight="1" x14ac:dyDescent="0.15">
      <c r="AJ124" s="49"/>
    </row>
    <row r="125" spans="36:36" ht="15" customHeight="1" x14ac:dyDescent="0.15">
      <c r="AJ125" s="49"/>
    </row>
    <row r="126" spans="36:36" ht="15" customHeight="1" x14ac:dyDescent="0.15">
      <c r="AJ126" s="49"/>
    </row>
    <row r="127" spans="36:36" ht="15" customHeight="1" x14ac:dyDescent="0.15">
      <c r="AJ127" s="49"/>
    </row>
    <row r="128" spans="36:36" ht="15" customHeight="1" x14ac:dyDescent="0.15">
      <c r="AJ128" s="49"/>
    </row>
    <row r="129" spans="36:36" ht="15" customHeight="1" x14ac:dyDescent="0.15">
      <c r="AJ129" s="49"/>
    </row>
    <row r="130" spans="36:36" ht="15" customHeight="1" x14ac:dyDescent="0.15">
      <c r="AJ130" s="49"/>
    </row>
    <row r="131" spans="36:36" ht="15" customHeight="1" x14ac:dyDescent="0.15">
      <c r="AJ131" s="49"/>
    </row>
    <row r="132" spans="36:36" ht="15" customHeight="1" x14ac:dyDescent="0.15">
      <c r="AJ132" s="49"/>
    </row>
    <row r="133" spans="36:36" ht="15" customHeight="1" x14ac:dyDescent="0.15">
      <c r="AJ133" s="49"/>
    </row>
    <row r="134" spans="36:36" ht="15" customHeight="1" x14ac:dyDescent="0.15">
      <c r="AJ134" s="49"/>
    </row>
    <row r="135" spans="36:36" ht="15" customHeight="1" x14ac:dyDescent="0.15">
      <c r="AJ135" s="49"/>
    </row>
    <row r="136" spans="36:36" ht="15" customHeight="1" x14ac:dyDescent="0.15">
      <c r="AJ136" s="49"/>
    </row>
    <row r="137" spans="36:36" ht="15" customHeight="1" x14ac:dyDescent="0.15">
      <c r="AJ137" s="49"/>
    </row>
    <row r="138" spans="36:36" ht="15" customHeight="1" x14ac:dyDescent="0.15">
      <c r="AJ138" s="49"/>
    </row>
    <row r="139" spans="36:36" ht="15" customHeight="1" x14ac:dyDescent="0.15">
      <c r="AJ139" s="49"/>
    </row>
    <row r="140" spans="36:36" ht="15" customHeight="1" x14ac:dyDescent="0.15">
      <c r="AJ140" s="49"/>
    </row>
    <row r="141" spans="36:36" ht="15" customHeight="1" x14ac:dyDescent="0.15">
      <c r="AJ141" s="49"/>
    </row>
    <row r="142" spans="36:36" ht="15" customHeight="1" x14ac:dyDescent="0.15">
      <c r="AJ142" s="49"/>
    </row>
    <row r="143" spans="36:36" ht="15" customHeight="1" x14ac:dyDescent="0.15">
      <c r="AJ143" s="49"/>
    </row>
    <row r="144" spans="36:36" ht="15" customHeight="1" x14ac:dyDescent="0.15">
      <c r="AJ144" s="49"/>
    </row>
    <row r="145" spans="36:36" ht="15" customHeight="1" x14ac:dyDescent="0.15">
      <c r="AJ145" s="49"/>
    </row>
    <row r="146" spans="36:36" ht="15" customHeight="1" x14ac:dyDescent="0.15">
      <c r="AJ146" s="49"/>
    </row>
    <row r="147" spans="36:36" ht="15" customHeight="1" x14ac:dyDescent="0.15">
      <c r="AJ147" s="49"/>
    </row>
    <row r="148" spans="36:36" ht="15" customHeight="1" x14ac:dyDescent="0.15">
      <c r="AJ148" s="49"/>
    </row>
    <row r="149" spans="36:36" ht="15" customHeight="1" x14ac:dyDescent="0.15">
      <c r="AJ149" s="49"/>
    </row>
    <row r="150" spans="36:36" ht="15" customHeight="1" x14ac:dyDescent="0.15">
      <c r="AJ150" s="49"/>
    </row>
    <row r="151" spans="36:36" ht="15" customHeight="1" x14ac:dyDescent="0.15">
      <c r="AJ151" s="49"/>
    </row>
    <row r="152" spans="36:36" ht="15" customHeight="1" x14ac:dyDescent="0.15">
      <c r="AJ152" s="49"/>
    </row>
    <row r="153" spans="36:36" ht="15" customHeight="1" x14ac:dyDescent="0.15">
      <c r="AJ153" s="49"/>
    </row>
    <row r="154" spans="36:36" ht="15" customHeight="1" x14ac:dyDescent="0.15">
      <c r="AJ154" s="49"/>
    </row>
    <row r="155" spans="36:36" ht="15" customHeight="1" x14ac:dyDescent="0.15">
      <c r="AJ155" s="49"/>
    </row>
    <row r="156" spans="36:36" ht="15" customHeight="1" x14ac:dyDescent="0.15">
      <c r="AJ156" s="49"/>
    </row>
    <row r="157" spans="36:36" ht="15" customHeight="1" x14ac:dyDescent="0.15">
      <c r="AJ157" s="49"/>
    </row>
    <row r="158" spans="36:36" ht="15" customHeight="1" x14ac:dyDescent="0.15">
      <c r="AJ158" s="49"/>
    </row>
    <row r="159" spans="36:36" ht="15" customHeight="1" x14ac:dyDescent="0.15">
      <c r="AJ159" s="49"/>
    </row>
    <row r="160" spans="36:36" ht="15" customHeight="1" x14ac:dyDescent="0.15">
      <c r="AJ160" s="49"/>
    </row>
    <row r="161" spans="36:36" ht="15" customHeight="1" x14ac:dyDescent="0.15">
      <c r="AJ161" s="49"/>
    </row>
    <row r="162" spans="36:36" ht="15" customHeight="1" x14ac:dyDescent="0.15">
      <c r="AJ162" s="49"/>
    </row>
    <row r="163" spans="36:36" ht="15" customHeight="1" x14ac:dyDescent="0.15">
      <c r="AJ163" s="49"/>
    </row>
    <row r="164" spans="36:36" ht="15" customHeight="1" x14ac:dyDescent="0.15">
      <c r="AJ164" s="49"/>
    </row>
    <row r="165" spans="36:36" ht="15" customHeight="1" x14ac:dyDescent="0.15">
      <c r="AJ165" s="49"/>
    </row>
    <row r="166" spans="36:36" ht="15" customHeight="1" x14ac:dyDescent="0.15">
      <c r="AJ166" s="49"/>
    </row>
    <row r="167" spans="36:36" ht="15" customHeight="1" x14ac:dyDescent="0.15">
      <c r="AJ167" s="49"/>
    </row>
    <row r="168" spans="36:36" ht="15" customHeight="1" x14ac:dyDescent="0.15">
      <c r="AJ168" s="49"/>
    </row>
    <row r="169" spans="36:36" ht="15" customHeight="1" x14ac:dyDescent="0.15">
      <c r="AJ169" s="49"/>
    </row>
    <row r="170" spans="36:36" ht="15" customHeight="1" x14ac:dyDescent="0.15">
      <c r="AJ170" s="49"/>
    </row>
    <row r="171" spans="36:36" ht="15" customHeight="1" x14ac:dyDescent="0.15">
      <c r="AJ171" s="49"/>
    </row>
    <row r="172" spans="36:36" ht="15" customHeight="1" x14ac:dyDescent="0.15">
      <c r="AJ172" s="49"/>
    </row>
    <row r="173" spans="36:36" ht="15" customHeight="1" x14ac:dyDescent="0.15">
      <c r="AJ173" s="49"/>
    </row>
    <row r="174" spans="36:36" ht="15" customHeight="1" x14ac:dyDescent="0.15">
      <c r="AJ174" s="49"/>
    </row>
    <row r="175" spans="36:36" ht="15" customHeight="1" x14ac:dyDescent="0.15">
      <c r="AJ175" s="49"/>
    </row>
    <row r="176" spans="36:36" ht="15" customHeight="1" x14ac:dyDescent="0.15">
      <c r="AJ176" s="49"/>
    </row>
    <row r="177" spans="36:36" ht="15" customHeight="1" x14ac:dyDescent="0.15">
      <c r="AJ177" s="49"/>
    </row>
    <row r="178" spans="36:36" ht="15" customHeight="1" x14ac:dyDescent="0.15">
      <c r="AJ178" s="49"/>
    </row>
    <row r="179" spans="36:36" ht="15" customHeight="1" x14ac:dyDescent="0.15">
      <c r="AJ179" s="49"/>
    </row>
    <row r="180" spans="36:36" ht="15" customHeight="1" x14ac:dyDescent="0.15">
      <c r="AJ180" s="49"/>
    </row>
    <row r="181" spans="36:36" ht="15" customHeight="1" x14ac:dyDescent="0.15">
      <c r="AJ181" s="49"/>
    </row>
    <row r="182" spans="36:36" ht="15" customHeight="1" x14ac:dyDescent="0.15">
      <c r="AJ182" s="49"/>
    </row>
    <row r="183" spans="36:36" ht="15" customHeight="1" x14ac:dyDescent="0.15">
      <c r="AJ183" s="49"/>
    </row>
    <row r="184" spans="36:36" ht="15" customHeight="1" x14ac:dyDescent="0.15">
      <c r="AJ184" s="49"/>
    </row>
    <row r="185" spans="36:36" ht="15" customHeight="1" x14ac:dyDescent="0.15">
      <c r="AJ185" s="49"/>
    </row>
    <row r="186" spans="36:36" ht="15" customHeight="1" x14ac:dyDescent="0.15">
      <c r="AJ186" s="49"/>
    </row>
    <row r="187" spans="36:36" ht="15" customHeight="1" x14ac:dyDescent="0.15">
      <c r="AJ187" s="49"/>
    </row>
    <row r="188" spans="36:36" ht="15" customHeight="1" x14ac:dyDescent="0.15">
      <c r="AJ188" s="49"/>
    </row>
    <row r="189" spans="36:36" ht="15" customHeight="1" x14ac:dyDescent="0.15">
      <c r="AJ189" s="49"/>
    </row>
    <row r="190" spans="36:36" ht="15" customHeight="1" x14ac:dyDescent="0.15">
      <c r="AJ190" s="49"/>
    </row>
    <row r="191" spans="36:36" ht="15" customHeight="1" x14ac:dyDescent="0.15">
      <c r="AJ191" s="49"/>
    </row>
    <row r="192" spans="36:36" ht="15" customHeight="1" x14ac:dyDescent="0.15">
      <c r="AJ192" s="49"/>
    </row>
    <row r="193" spans="36:36" ht="15" customHeight="1" x14ac:dyDescent="0.15">
      <c r="AJ193" s="49"/>
    </row>
    <row r="194" spans="36:36" ht="15" customHeight="1" x14ac:dyDescent="0.15">
      <c r="AJ194" s="49"/>
    </row>
    <row r="195" spans="36:36" ht="15" customHeight="1" x14ac:dyDescent="0.15">
      <c r="AJ195" s="49"/>
    </row>
    <row r="196" spans="36:36" ht="15" customHeight="1" x14ac:dyDescent="0.15">
      <c r="AJ196" s="49"/>
    </row>
    <row r="197" spans="36:36" ht="15" customHeight="1" x14ac:dyDescent="0.15">
      <c r="AJ197" s="49"/>
    </row>
    <row r="198" spans="36:36" ht="15" customHeight="1" x14ac:dyDescent="0.15">
      <c r="AJ198" s="49"/>
    </row>
    <row r="199" spans="36:36" ht="15" customHeight="1" x14ac:dyDescent="0.15">
      <c r="AJ199" s="49"/>
    </row>
    <row r="200" spans="36:36" ht="15" customHeight="1" x14ac:dyDescent="0.15">
      <c r="AJ200" s="49"/>
    </row>
    <row r="201" spans="36:36" ht="15" customHeight="1" x14ac:dyDescent="0.15">
      <c r="AJ201" s="49"/>
    </row>
    <row r="202" spans="36:36" ht="15" customHeight="1" x14ac:dyDescent="0.15">
      <c r="AJ202" s="49"/>
    </row>
    <row r="203" spans="36:36" ht="15" customHeight="1" x14ac:dyDescent="0.15">
      <c r="AJ203" s="49"/>
    </row>
    <row r="204" spans="36:36" ht="15" customHeight="1" x14ac:dyDescent="0.15">
      <c r="AJ204" s="49"/>
    </row>
    <row r="205" spans="36:36" ht="15" customHeight="1" x14ac:dyDescent="0.15">
      <c r="AJ205" s="49"/>
    </row>
    <row r="206" spans="36:36" ht="15" customHeight="1" x14ac:dyDescent="0.15">
      <c r="AJ206" s="49"/>
    </row>
    <row r="207" spans="36:36" ht="15" customHeight="1" x14ac:dyDescent="0.15">
      <c r="AJ207" s="49"/>
    </row>
    <row r="208" spans="36:36" ht="15" customHeight="1" x14ac:dyDescent="0.15">
      <c r="AJ208" s="49"/>
    </row>
    <row r="209" spans="36:36" ht="15" customHeight="1" x14ac:dyDescent="0.15">
      <c r="AJ209" s="49"/>
    </row>
    <row r="210" spans="36:36" ht="15" customHeight="1" x14ac:dyDescent="0.15">
      <c r="AJ210" s="49"/>
    </row>
    <row r="211" spans="36:36" ht="15" customHeight="1" x14ac:dyDescent="0.15">
      <c r="AJ211" s="49"/>
    </row>
    <row r="212" spans="36:36" ht="15" customHeight="1" x14ac:dyDescent="0.15">
      <c r="AJ212" s="49"/>
    </row>
    <row r="213" spans="36:36" ht="15" customHeight="1" x14ac:dyDescent="0.15">
      <c r="AJ213" s="49"/>
    </row>
    <row r="214" spans="36:36" ht="15" customHeight="1" x14ac:dyDescent="0.15">
      <c r="AJ214" s="49"/>
    </row>
    <row r="215" spans="36:36" ht="15" customHeight="1" x14ac:dyDescent="0.15">
      <c r="AJ215" s="49"/>
    </row>
    <row r="216" spans="36:36" ht="15" customHeight="1" x14ac:dyDescent="0.15">
      <c r="AJ216" s="49"/>
    </row>
    <row r="217" spans="36:36" ht="15" customHeight="1" x14ac:dyDescent="0.15">
      <c r="AJ217" s="49"/>
    </row>
    <row r="218" spans="36:36" ht="15" customHeight="1" x14ac:dyDescent="0.15">
      <c r="AJ218" s="49"/>
    </row>
    <row r="219" spans="36:36" ht="15" customHeight="1" x14ac:dyDescent="0.15">
      <c r="AJ219" s="49"/>
    </row>
    <row r="220" spans="36:36" ht="15" customHeight="1" x14ac:dyDescent="0.15">
      <c r="AJ220" s="49"/>
    </row>
    <row r="221" spans="36:36" ht="15" customHeight="1" x14ac:dyDescent="0.15">
      <c r="AJ221" s="49"/>
    </row>
    <row r="222" spans="36:36" ht="15" customHeight="1" x14ac:dyDescent="0.15">
      <c r="AJ222" s="49"/>
    </row>
    <row r="223" spans="36:36" ht="15" customHeight="1" x14ac:dyDescent="0.15">
      <c r="AJ223" s="49"/>
    </row>
    <row r="224" spans="36:36" ht="15" customHeight="1" x14ac:dyDescent="0.15">
      <c r="AJ224" s="49"/>
    </row>
    <row r="225" spans="36:36" ht="15" customHeight="1" x14ac:dyDescent="0.15">
      <c r="AJ225" s="49"/>
    </row>
    <row r="226" spans="36:36" ht="15" customHeight="1" x14ac:dyDescent="0.15">
      <c r="AJ226" s="49"/>
    </row>
    <row r="227" spans="36:36" ht="15" customHeight="1" x14ac:dyDescent="0.15">
      <c r="AJ227" s="49"/>
    </row>
    <row r="228" spans="36:36" ht="15" customHeight="1" x14ac:dyDescent="0.15">
      <c r="AJ228" s="49"/>
    </row>
    <row r="229" spans="36:36" ht="15" customHeight="1" x14ac:dyDescent="0.15">
      <c r="AJ229" s="49"/>
    </row>
    <row r="230" spans="36:36" ht="15" customHeight="1" x14ac:dyDescent="0.15">
      <c r="AJ230" s="49"/>
    </row>
    <row r="231" spans="36:36" ht="15" customHeight="1" x14ac:dyDescent="0.15">
      <c r="AJ231" s="49"/>
    </row>
    <row r="232" spans="36:36" ht="15" customHeight="1" x14ac:dyDescent="0.15">
      <c r="AJ232" s="49"/>
    </row>
    <row r="233" spans="36:36" ht="15" customHeight="1" x14ac:dyDescent="0.15">
      <c r="AJ233" s="49"/>
    </row>
    <row r="234" spans="36:36" ht="15" customHeight="1" x14ac:dyDescent="0.15">
      <c r="AJ234" s="49"/>
    </row>
    <row r="235" spans="36:36" ht="15" customHeight="1" x14ac:dyDescent="0.15">
      <c r="AJ235" s="49"/>
    </row>
    <row r="236" spans="36:36" ht="15" customHeight="1" x14ac:dyDescent="0.15">
      <c r="AJ236" s="49"/>
    </row>
    <row r="237" spans="36:36" ht="15" customHeight="1" x14ac:dyDescent="0.15">
      <c r="AJ237" s="49"/>
    </row>
    <row r="238" spans="36:36" ht="15" customHeight="1" x14ac:dyDescent="0.15">
      <c r="AJ238" s="49"/>
    </row>
    <row r="239" spans="36:36" ht="15" customHeight="1" x14ac:dyDescent="0.15">
      <c r="AJ239" s="49"/>
    </row>
    <row r="240" spans="36:36" ht="15" customHeight="1" x14ac:dyDescent="0.15">
      <c r="AJ240" s="49"/>
    </row>
    <row r="241" spans="36:36" ht="15" customHeight="1" x14ac:dyDescent="0.15">
      <c r="AJ241" s="49"/>
    </row>
    <row r="242" spans="36:36" ht="15" customHeight="1" x14ac:dyDescent="0.15">
      <c r="AJ242" s="49"/>
    </row>
    <row r="243" spans="36:36" ht="15" customHeight="1" x14ac:dyDescent="0.15">
      <c r="AJ243" s="49"/>
    </row>
    <row r="244" spans="36:36" ht="15" customHeight="1" x14ac:dyDescent="0.15">
      <c r="AJ244" s="49"/>
    </row>
    <row r="245" spans="36:36" ht="15" customHeight="1" x14ac:dyDescent="0.15">
      <c r="AJ245" s="49"/>
    </row>
    <row r="246" spans="36:36" ht="15" customHeight="1" x14ac:dyDescent="0.15">
      <c r="AJ246" s="49"/>
    </row>
    <row r="247" spans="36:36" ht="15" customHeight="1" x14ac:dyDescent="0.15">
      <c r="AJ247" s="49"/>
    </row>
    <row r="248" spans="36:36" ht="15" customHeight="1" x14ac:dyDescent="0.15">
      <c r="AJ248" s="49"/>
    </row>
    <row r="249" spans="36:36" ht="15" customHeight="1" x14ac:dyDescent="0.15">
      <c r="AJ249" s="49"/>
    </row>
    <row r="250" spans="36:36" ht="15" customHeight="1" x14ac:dyDescent="0.15">
      <c r="AJ250" s="49"/>
    </row>
    <row r="251" spans="36:36" ht="15" customHeight="1" x14ac:dyDescent="0.15">
      <c r="AJ251" s="49"/>
    </row>
    <row r="252" spans="36:36" ht="15" customHeight="1" x14ac:dyDescent="0.15">
      <c r="AJ252" s="49"/>
    </row>
    <row r="253" spans="36:36" ht="15" customHeight="1" x14ac:dyDescent="0.15">
      <c r="AJ253" s="49"/>
    </row>
    <row r="254" spans="36:36" ht="15" customHeight="1" x14ac:dyDescent="0.15">
      <c r="AJ254" s="49"/>
    </row>
    <row r="255" spans="36:36" ht="15" customHeight="1" x14ac:dyDescent="0.15">
      <c r="AJ255" s="49"/>
    </row>
    <row r="256" spans="36:36" ht="15" customHeight="1" x14ac:dyDescent="0.15">
      <c r="AJ256" s="49"/>
    </row>
    <row r="257" spans="36:36" ht="15" customHeight="1" x14ac:dyDescent="0.15">
      <c r="AJ257" s="49"/>
    </row>
    <row r="258" spans="36:36" ht="15" customHeight="1" x14ac:dyDescent="0.15">
      <c r="AJ258" s="49"/>
    </row>
    <row r="259" spans="36:36" ht="15" customHeight="1" x14ac:dyDescent="0.15">
      <c r="AJ259" s="49"/>
    </row>
    <row r="260" spans="36:36" ht="15" customHeight="1" x14ac:dyDescent="0.15">
      <c r="AJ260" s="49"/>
    </row>
    <row r="261" spans="36:36" ht="15" customHeight="1" x14ac:dyDescent="0.15">
      <c r="AJ261" s="49"/>
    </row>
    <row r="262" spans="36:36" ht="15" customHeight="1" x14ac:dyDescent="0.15">
      <c r="AJ262" s="49"/>
    </row>
    <row r="263" spans="36:36" ht="15" customHeight="1" x14ac:dyDescent="0.15">
      <c r="AJ263" s="49"/>
    </row>
    <row r="264" spans="36:36" ht="15" customHeight="1" x14ac:dyDescent="0.15">
      <c r="AJ264" s="49"/>
    </row>
    <row r="265" spans="36:36" ht="15" customHeight="1" x14ac:dyDescent="0.15">
      <c r="AJ265" s="49"/>
    </row>
    <row r="266" spans="36:36" ht="15" customHeight="1" x14ac:dyDescent="0.15">
      <c r="AJ266" s="49"/>
    </row>
    <row r="267" spans="36:36" ht="15" customHeight="1" x14ac:dyDescent="0.15">
      <c r="AJ267" s="49"/>
    </row>
    <row r="268" spans="36:36" ht="15" customHeight="1" x14ac:dyDescent="0.15">
      <c r="AJ268" s="49"/>
    </row>
    <row r="269" spans="36:36" ht="15" customHeight="1" x14ac:dyDescent="0.15">
      <c r="AJ269" s="49"/>
    </row>
    <row r="270" spans="36:36" ht="15" customHeight="1" x14ac:dyDescent="0.15">
      <c r="AJ270" s="49"/>
    </row>
    <row r="271" spans="36:36" ht="15" customHeight="1" x14ac:dyDescent="0.15">
      <c r="AJ271" s="49"/>
    </row>
    <row r="272" spans="36:36" ht="15" customHeight="1" x14ac:dyDescent="0.15">
      <c r="AJ272" s="49"/>
    </row>
    <row r="273" spans="36:36" ht="15" customHeight="1" x14ac:dyDescent="0.15">
      <c r="AJ273" s="49"/>
    </row>
    <row r="274" spans="36:36" ht="15" customHeight="1" x14ac:dyDescent="0.15">
      <c r="AJ274" s="49"/>
    </row>
    <row r="275" spans="36:36" ht="15" customHeight="1" x14ac:dyDescent="0.15">
      <c r="AJ275" s="49"/>
    </row>
    <row r="276" spans="36:36" ht="15" customHeight="1" x14ac:dyDescent="0.15">
      <c r="AJ276" s="49"/>
    </row>
    <row r="277" spans="36:36" ht="15" customHeight="1" x14ac:dyDescent="0.15">
      <c r="AJ277" s="49"/>
    </row>
    <row r="278" spans="36:36" ht="15" customHeight="1" x14ac:dyDescent="0.15">
      <c r="AJ278" s="49"/>
    </row>
    <row r="279" spans="36:36" ht="15" customHeight="1" x14ac:dyDescent="0.15">
      <c r="AJ279" s="49"/>
    </row>
    <row r="280" spans="36:36" ht="15" customHeight="1" x14ac:dyDescent="0.15">
      <c r="AJ280" s="49"/>
    </row>
    <row r="281" spans="36:36" ht="15" customHeight="1" x14ac:dyDescent="0.15">
      <c r="AJ281" s="49"/>
    </row>
    <row r="282" spans="36:36" ht="15" customHeight="1" x14ac:dyDescent="0.15">
      <c r="AJ282" s="49"/>
    </row>
    <row r="283" spans="36:36" ht="15" customHeight="1" x14ac:dyDescent="0.15">
      <c r="AJ283" s="49"/>
    </row>
    <row r="284" spans="36:36" ht="15" customHeight="1" x14ac:dyDescent="0.15">
      <c r="AJ284" s="49"/>
    </row>
    <row r="285" spans="36:36" ht="15" customHeight="1" x14ac:dyDescent="0.15">
      <c r="AJ285" s="49"/>
    </row>
    <row r="286" spans="36:36" ht="15" customHeight="1" x14ac:dyDescent="0.15">
      <c r="AJ286" s="49"/>
    </row>
    <row r="287" spans="36:36" ht="15" customHeight="1" x14ac:dyDescent="0.15">
      <c r="AJ287" s="49"/>
    </row>
    <row r="288" spans="36:36" ht="15" customHeight="1" x14ac:dyDescent="0.15">
      <c r="AJ288" s="49"/>
    </row>
    <row r="289" spans="36:36" ht="15" customHeight="1" x14ac:dyDescent="0.15">
      <c r="AJ289" s="49"/>
    </row>
    <row r="290" spans="36:36" ht="15" customHeight="1" x14ac:dyDescent="0.15">
      <c r="AJ290" s="49"/>
    </row>
    <row r="291" spans="36:36" ht="15" customHeight="1" x14ac:dyDescent="0.15">
      <c r="AJ291" s="49"/>
    </row>
    <row r="292" spans="36:36" ht="15" customHeight="1" x14ac:dyDescent="0.15">
      <c r="AJ292" s="49"/>
    </row>
    <row r="293" spans="36:36" ht="15" customHeight="1" x14ac:dyDescent="0.15">
      <c r="AJ293" s="49"/>
    </row>
    <row r="294" spans="36:36" ht="15" customHeight="1" x14ac:dyDescent="0.15">
      <c r="AJ294" s="49"/>
    </row>
    <row r="295" spans="36:36" ht="15" customHeight="1" x14ac:dyDescent="0.15">
      <c r="AJ295" s="49"/>
    </row>
    <row r="296" spans="36:36" ht="15" customHeight="1" x14ac:dyDescent="0.15">
      <c r="AJ296" s="49"/>
    </row>
    <row r="297" spans="36:36" ht="15" customHeight="1" x14ac:dyDescent="0.15">
      <c r="AJ297" s="49"/>
    </row>
    <row r="298" spans="36:36" ht="15" customHeight="1" x14ac:dyDescent="0.15">
      <c r="AJ298" s="49"/>
    </row>
    <row r="299" spans="36:36" ht="15" customHeight="1" x14ac:dyDescent="0.15">
      <c r="AJ299" s="49"/>
    </row>
    <row r="300" spans="36:36" ht="15" customHeight="1" x14ac:dyDescent="0.15">
      <c r="AJ300" s="49"/>
    </row>
    <row r="301" spans="36:36" ht="15" customHeight="1" x14ac:dyDescent="0.15">
      <c r="AJ301" s="49"/>
    </row>
    <row r="302" spans="36:36" ht="15" customHeight="1" x14ac:dyDescent="0.15">
      <c r="AJ302" s="49"/>
    </row>
    <row r="303" spans="36:36" ht="15" customHeight="1" x14ac:dyDescent="0.15">
      <c r="AJ303" s="49"/>
    </row>
    <row r="304" spans="36:36" ht="15" customHeight="1" x14ac:dyDescent="0.15">
      <c r="AJ304" s="49"/>
    </row>
    <row r="305" spans="36:36" ht="15" customHeight="1" x14ac:dyDescent="0.15">
      <c r="AJ305" s="49"/>
    </row>
    <row r="306" spans="36:36" ht="15" customHeight="1" x14ac:dyDescent="0.15">
      <c r="AJ306" s="49"/>
    </row>
    <row r="307" spans="36:36" ht="15" customHeight="1" x14ac:dyDescent="0.15">
      <c r="AJ307" s="49"/>
    </row>
    <row r="308" spans="36:36" ht="15" customHeight="1" x14ac:dyDescent="0.15">
      <c r="AJ308" s="49"/>
    </row>
    <row r="309" spans="36:36" ht="15" customHeight="1" x14ac:dyDescent="0.15">
      <c r="AJ309" s="49"/>
    </row>
    <row r="310" spans="36:36" ht="15" customHeight="1" x14ac:dyDescent="0.15">
      <c r="AJ310" s="49"/>
    </row>
    <row r="311" spans="36:36" ht="15" customHeight="1" x14ac:dyDescent="0.15">
      <c r="AJ311" s="49"/>
    </row>
    <row r="312" spans="36:36" ht="15" customHeight="1" x14ac:dyDescent="0.15">
      <c r="AJ312" s="49"/>
    </row>
    <row r="313" spans="36:36" ht="15" customHeight="1" x14ac:dyDescent="0.15">
      <c r="AJ313" s="49"/>
    </row>
    <row r="314" spans="36:36" ht="15" customHeight="1" x14ac:dyDescent="0.15">
      <c r="AJ314" s="49"/>
    </row>
    <row r="315" spans="36:36" ht="15" customHeight="1" x14ac:dyDescent="0.15">
      <c r="AJ315" s="49"/>
    </row>
    <row r="316" spans="36:36" ht="15" customHeight="1" x14ac:dyDescent="0.15">
      <c r="AJ316" s="49"/>
    </row>
    <row r="317" spans="36:36" ht="15" customHeight="1" x14ac:dyDescent="0.15">
      <c r="AJ317" s="49"/>
    </row>
    <row r="318" spans="36:36" ht="15" customHeight="1" x14ac:dyDescent="0.15">
      <c r="AJ318" s="49"/>
    </row>
    <row r="319" spans="36:36" ht="15" customHeight="1" x14ac:dyDescent="0.15">
      <c r="AJ319" s="49"/>
    </row>
    <row r="320" spans="36:36" ht="15" customHeight="1" x14ac:dyDescent="0.15">
      <c r="AJ320" s="49"/>
    </row>
    <row r="321" spans="36:36" ht="15" customHeight="1" x14ac:dyDescent="0.15">
      <c r="AJ321" s="49"/>
    </row>
    <row r="322" spans="36:36" ht="15" customHeight="1" x14ac:dyDescent="0.15">
      <c r="AJ322" s="49"/>
    </row>
    <row r="323" spans="36:36" ht="15" customHeight="1" x14ac:dyDescent="0.15">
      <c r="AJ323" s="49"/>
    </row>
    <row r="324" spans="36:36" ht="15" customHeight="1" x14ac:dyDescent="0.15">
      <c r="AJ324" s="49"/>
    </row>
    <row r="325" spans="36:36" ht="15" customHeight="1" x14ac:dyDescent="0.15">
      <c r="AJ325" s="49"/>
    </row>
    <row r="326" spans="36:36" ht="15" customHeight="1" x14ac:dyDescent="0.15">
      <c r="AJ326" s="49"/>
    </row>
    <row r="327" spans="36:36" ht="15" customHeight="1" x14ac:dyDescent="0.15">
      <c r="AJ327" s="49"/>
    </row>
    <row r="328" spans="36:36" ht="15" customHeight="1" x14ac:dyDescent="0.15">
      <c r="AJ328" s="49"/>
    </row>
    <row r="329" spans="36:36" ht="15" customHeight="1" x14ac:dyDescent="0.15">
      <c r="AJ329" s="49"/>
    </row>
    <row r="330" spans="36:36" ht="15" customHeight="1" x14ac:dyDescent="0.15">
      <c r="AJ330" s="49"/>
    </row>
    <row r="331" spans="36:36" ht="15" customHeight="1" x14ac:dyDescent="0.15">
      <c r="AJ331" s="49"/>
    </row>
    <row r="332" spans="36:36" ht="15" customHeight="1" x14ac:dyDescent="0.15">
      <c r="AJ332" s="49"/>
    </row>
    <row r="333" spans="36:36" ht="15" customHeight="1" x14ac:dyDescent="0.15">
      <c r="AJ333" s="49"/>
    </row>
    <row r="334" spans="36:36" ht="15" customHeight="1" x14ac:dyDescent="0.15">
      <c r="AJ334" s="49"/>
    </row>
    <row r="335" spans="36:36" ht="15" customHeight="1" x14ac:dyDescent="0.15">
      <c r="AJ335" s="49"/>
    </row>
    <row r="336" spans="36:36" ht="15" customHeight="1" x14ac:dyDescent="0.15">
      <c r="AJ336" s="49"/>
    </row>
    <row r="337" spans="36:36" ht="15" customHeight="1" x14ac:dyDescent="0.15">
      <c r="AJ337" s="49"/>
    </row>
    <row r="338" spans="36:36" ht="15" customHeight="1" x14ac:dyDescent="0.15">
      <c r="AJ338" s="49"/>
    </row>
    <row r="339" spans="36:36" ht="15" customHeight="1" x14ac:dyDescent="0.15">
      <c r="AJ339" s="49"/>
    </row>
    <row r="340" spans="36:36" ht="15" customHeight="1" x14ac:dyDescent="0.15">
      <c r="AJ340" s="49"/>
    </row>
    <row r="341" spans="36:36" ht="15" customHeight="1" x14ac:dyDescent="0.15">
      <c r="AJ341" s="49"/>
    </row>
    <row r="342" spans="36:36" ht="15" customHeight="1" x14ac:dyDescent="0.15">
      <c r="AJ342" s="49"/>
    </row>
    <row r="343" spans="36:36" ht="15" customHeight="1" x14ac:dyDescent="0.15">
      <c r="AJ343" s="49"/>
    </row>
    <row r="344" spans="36:36" ht="15" customHeight="1" x14ac:dyDescent="0.15">
      <c r="AJ344" s="49"/>
    </row>
    <row r="345" spans="36:36" ht="15" customHeight="1" x14ac:dyDescent="0.15">
      <c r="AJ345" s="49"/>
    </row>
    <row r="346" spans="36:36" ht="15" customHeight="1" x14ac:dyDescent="0.15">
      <c r="AJ346" s="49"/>
    </row>
    <row r="347" spans="36:36" ht="15" customHeight="1" x14ac:dyDescent="0.15">
      <c r="AJ347" s="49"/>
    </row>
    <row r="348" spans="36:36" ht="15" customHeight="1" x14ac:dyDescent="0.15">
      <c r="AJ348" s="49"/>
    </row>
    <row r="349" spans="36:36" ht="15" customHeight="1" x14ac:dyDescent="0.15">
      <c r="AJ349" s="49"/>
    </row>
    <row r="350" spans="36:36" ht="15" customHeight="1" x14ac:dyDescent="0.15">
      <c r="AJ350" s="49"/>
    </row>
    <row r="351" spans="36:36" ht="15" customHeight="1" x14ac:dyDescent="0.15">
      <c r="AJ351" s="49"/>
    </row>
    <row r="352" spans="36:36" ht="15" customHeight="1" x14ac:dyDescent="0.15">
      <c r="AJ352" s="49"/>
    </row>
    <row r="353" spans="36:36" ht="15" customHeight="1" x14ac:dyDescent="0.15">
      <c r="AJ353" s="49"/>
    </row>
    <row r="354" spans="36:36" ht="15" customHeight="1" x14ac:dyDescent="0.15">
      <c r="AJ354" s="49"/>
    </row>
    <row r="355" spans="36:36" ht="15" customHeight="1" x14ac:dyDescent="0.15">
      <c r="AJ355" s="49"/>
    </row>
    <row r="356" spans="36:36" ht="15" customHeight="1" x14ac:dyDescent="0.15">
      <c r="AJ356" s="49"/>
    </row>
    <row r="357" spans="36:36" ht="15" customHeight="1" x14ac:dyDescent="0.15">
      <c r="AJ357" s="49"/>
    </row>
    <row r="358" spans="36:36" ht="15" customHeight="1" x14ac:dyDescent="0.15">
      <c r="AJ358" s="49"/>
    </row>
    <row r="359" spans="36:36" ht="15" customHeight="1" x14ac:dyDescent="0.15">
      <c r="AJ359" s="49"/>
    </row>
    <row r="360" spans="36:36" ht="15" customHeight="1" x14ac:dyDescent="0.15">
      <c r="AJ360" s="49"/>
    </row>
    <row r="361" spans="36:36" ht="15" customHeight="1" x14ac:dyDescent="0.15">
      <c r="AJ361" s="49"/>
    </row>
    <row r="362" spans="36:36" ht="15" customHeight="1" x14ac:dyDescent="0.15">
      <c r="AJ362" s="49"/>
    </row>
    <row r="363" spans="36:36" ht="15" customHeight="1" x14ac:dyDescent="0.15">
      <c r="AJ363" s="49"/>
    </row>
    <row r="364" spans="36:36" ht="15" customHeight="1" x14ac:dyDescent="0.15">
      <c r="AJ364" s="49"/>
    </row>
    <row r="365" spans="36:36" ht="15" customHeight="1" x14ac:dyDescent="0.15">
      <c r="AJ365" s="49"/>
    </row>
    <row r="366" spans="36:36" ht="15" customHeight="1" x14ac:dyDescent="0.15">
      <c r="AJ366" s="49"/>
    </row>
    <row r="367" spans="36:36" ht="15" customHeight="1" x14ac:dyDescent="0.15">
      <c r="AJ367" s="49"/>
    </row>
    <row r="368" spans="36:36" ht="15" customHeight="1" x14ac:dyDescent="0.15">
      <c r="AJ368" s="49"/>
    </row>
    <row r="369" spans="36:36" ht="15" customHeight="1" x14ac:dyDescent="0.15">
      <c r="AJ369" s="49"/>
    </row>
    <row r="370" spans="36:36" ht="15" customHeight="1" x14ac:dyDescent="0.15">
      <c r="AJ370" s="49"/>
    </row>
    <row r="371" spans="36:36" ht="15" customHeight="1" x14ac:dyDescent="0.15">
      <c r="AJ371" s="49"/>
    </row>
    <row r="372" spans="36:36" ht="15" customHeight="1" x14ac:dyDescent="0.15">
      <c r="AJ372" s="49"/>
    </row>
    <row r="373" spans="36:36" ht="15" customHeight="1" x14ac:dyDescent="0.15">
      <c r="AJ373" s="49"/>
    </row>
    <row r="374" spans="36:36" ht="15" customHeight="1" x14ac:dyDescent="0.15">
      <c r="AJ374" s="49"/>
    </row>
    <row r="375" spans="36:36" ht="15" customHeight="1" x14ac:dyDescent="0.15">
      <c r="AJ375" s="49"/>
    </row>
    <row r="376" spans="36:36" ht="15" customHeight="1" x14ac:dyDescent="0.15">
      <c r="AJ376" s="49"/>
    </row>
    <row r="377" spans="36:36" ht="15" customHeight="1" x14ac:dyDescent="0.15">
      <c r="AJ377" s="49"/>
    </row>
    <row r="378" spans="36:36" ht="15" customHeight="1" x14ac:dyDescent="0.15">
      <c r="AJ378" s="49"/>
    </row>
    <row r="379" spans="36:36" ht="15" customHeight="1" x14ac:dyDescent="0.15">
      <c r="AJ379" s="49"/>
    </row>
    <row r="380" spans="36:36" ht="15" customHeight="1" x14ac:dyDescent="0.15">
      <c r="AJ380" s="49"/>
    </row>
    <row r="381" spans="36:36" ht="15" customHeight="1" x14ac:dyDescent="0.15">
      <c r="AJ381" s="49"/>
    </row>
    <row r="382" spans="36:36" ht="15" customHeight="1" x14ac:dyDescent="0.15">
      <c r="AJ382" s="49"/>
    </row>
    <row r="383" spans="36:36" ht="15" customHeight="1" x14ac:dyDescent="0.15">
      <c r="AJ383" s="49"/>
    </row>
    <row r="384" spans="36:36" ht="15" customHeight="1" x14ac:dyDescent="0.15">
      <c r="AJ384" s="49"/>
    </row>
    <row r="385" spans="36:36" ht="15" customHeight="1" x14ac:dyDescent="0.15">
      <c r="AJ385" s="49"/>
    </row>
    <row r="386" spans="36:36" ht="15" customHeight="1" x14ac:dyDescent="0.15">
      <c r="AJ386" s="49"/>
    </row>
    <row r="387" spans="36:36" ht="15" customHeight="1" x14ac:dyDescent="0.15">
      <c r="AJ387" s="49"/>
    </row>
    <row r="388" spans="36:36" ht="15" customHeight="1" x14ac:dyDescent="0.15">
      <c r="AJ388" s="49"/>
    </row>
    <row r="389" spans="36:36" ht="15" customHeight="1" x14ac:dyDescent="0.15">
      <c r="AJ389" s="49"/>
    </row>
    <row r="390" spans="36:36" ht="15" customHeight="1" x14ac:dyDescent="0.15">
      <c r="AJ390" s="49"/>
    </row>
    <row r="391" spans="36:36" ht="15" customHeight="1" x14ac:dyDescent="0.15">
      <c r="AJ391" s="49"/>
    </row>
    <row r="392" spans="36:36" ht="15" customHeight="1" x14ac:dyDescent="0.15">
      <c r="AJ392" s="49"/>
    </row>
    <row r="393" spans="36:36" ht="15" customHeight="1" x14ac:dyDescent="0.15">
      <c r="AJ393" s="49"/>
    </row>
    <row r="394" spans="36:36" ht="15" customHeight="1" x14ac:dyDescent="0.15">
      <c r="AJ394" s="49"/>
    </row>
    <row r="395" spans="36:36" ht="15" customHeight="1" x14ac:dyDescent="0.15">
      <c r="AJ395" s="49"/>
    </row>
    <row r="396" spans="36:36" ht="15" customHeight="1" x14ac:dyDescent="0.15">
      <c r="AJ396" s="49"/>
    </row>
    <row r="397" spans="36:36" ht="15" customHeight="1" x14ac:dyDescent="0.15">
      <c r="AJ397" s="49"/>
    </row>
    <row r="398" spans="36:36" ht="15" customHeight="1" x14ac:dyDescent="0.15">
      <c r="AJ398" s="49"/>
    </row>
    <row r="399" spans="36:36" ht="15" customHeight="1" x14ac:dyDescent="0.15">
      <c r="AJ399" s="49"/>
    </row>
    <row r="400" spans="36:36" ht="15" customHeight="1" x14ac:dyDescent="0.15">
      <c r="AJ400" s="49"/>
    </row>
    <row r="401" spans="36:36" ht="15" customHeight="1" x14ac:dyDescent="0.15">
      <c r="AJ401" s="49"/>
    </row>
    <row r="402" spans="36:36" ht="15" customHeight="1" x14ac:dyDescent="0.15">
      <c r="AJ402" s="49"/>
    </row>
    <row r="403" spans="36:36" ht="15" customHeight="1" x14ac:dyDescent="0.15">
      <c r="AJ403" s="49"/>
    </row>
    <row r="404" spans="36:36" ht="15" customHeight="1" x14ac:dyDescent="0.15">
      <c r="AJ404" s="49"/>
    </row>
    <row r="405" spans="36:36" ht="15" customHeight="1" x14ac:dyDescent="0.15">
      <c r="AJ405" s="49"/>
    </row>
    <row r="406" spans="36:36" ht="15" customHeight="1" x14ac:dyDescent="0.15">
      <c r="AJ406" s="49"/>
    </row>
    <row r="407" spans="36:36" ht="15" customHeight="1" x14ac:dyDescent="0.15">
      <c r="AJ407" s="49"/>
    </row>
    <row r="408" spans="36:36" ht="15" customHeight="1" x14ac:dyDescent="0.15">
      <c r="AJ408" s="49"/>
    </row>
    <row r="409" spans="36:36" ht="15" customHeight="1" x14ac:dyDescent="0.15">
      <c r="AJ409" s="49"/>
    </row>
    <row r="410" spans="36:36" ht="15" customHeight="1" x14ac:dyDescent="0.15">
      <c r="AJ410" s="49"/>
    </row>
    <row r="411" spans="36:36" ht="15" customHeight="1" x14ac:dyDescent="0.15">
      <c r="AJ411" s="49"/>
    </row>
    <row r="412" spans="36:36" ht="15" customHeight="1" x14ac:dyDescent="0.15">
      <c r="AJ412" s="49"/>
    </row>
    <row r="413" spans="36:36" ht="15" customHeight="1" x14ac:dyDescent="0.15">
      <c r="AJ413" s="49"/>
    </row>
    <row r="414" spans="36:36" ht="15" customHeight="1" x14ac:dyDescent="0.15">
      <c r="AJ414" s="49"/>
    </row>
    <row r="415" spans="36:36" ht="15" customHeight="1" x14ac:dyDescent="0.15">
      <c r="AJ415" s="49"/>
    </row>
    <row r="416" spans="36:36" ht="15" customHeight="1" x14ac:dyDescent="0.15">
      <c r="AJ416" s="49"/>
    </row>
    <row r="417" spans="36:36" ht="15" customHeight="1" x14ac:dyDescent="0.15">
      <c r="AJ417" s="49"/>
    </row>
    <row r="418" spans="36:36" ht="15" customHeight="1" x14ac:dyDescent="0.15">
      <c r="AJ418" s="49"/>
    </row>
    <row r="419" spans="36:36" ht="15" customHeight="1" x14ac:dyDescent="0.15">
      <c r="AJ419" s="49"/>
    </row>
    <row r="420" spans="36:36" ht="15" customHeight="1" x14ac:dyDescent="0.15">
      <c r="AJ420" s="49"/>
    </row>
    <row r="421" spans="36:36" ht="15" customHeight="1" x14ac:dyDescent="0.15">
      <c r="AJ421" s="49"/>
    </row>
    <row r="422" spans="36:36" ht="15" customHeight="1" x14ac:dyDescent="0.15">
      <c r="AJ422" s="49"/>
    </row>
    <row r="423" spans="36:36" ht="15" customHeight="1" x14ac:dyDescent="0.15">
      <c r="AJ423" s="49"/>
    </row>
    <row r="424" spans="36:36" ht="15" customHeight="1" x14ac:dyDescent="0.15">
      <c r="AJ424" s="49"/>
    </row>
    <row r="425" spans="36:36" ht="15" customHeight="1" x14ac:dyDescent="0.15">
      <c r="AJ425" s="49"/>
    </row>
    <row r="426" spans="36:36" ht="15" customHeight="1" x14ac:dyDescent="0.15">
      <c r="AJ426" s="49"/>
    </row>
    <row r="427" spans="36:36" ht="15" customHeight="1" x14ac:dyDescent="0.15">
      <c r="AJ427" s="49"/>
    </row>
    <row r="428" spans="36:36" ht="15" customHeight="1" x14ac:dyDescent="0.15">
      <c r="AJ428" s="49"/>
    </row>
    <row r="429" spans="36:36" ht="15" customHeight="1" x14ac:dyDescent="0.15">
      <c r="AJ429" s="49"/>
    </row>
    <row r="430" spans="36:36" ht="15" customHeight="1" x14ac:dyDescent="0.15">
      <c r="AJ430" s="49"/>
    </row>
    <row r="431" spans="36:36" ht="15" customHeight="1" x14ac:dyDescent="0.15">
      <c r="AJ431" s="49"/>
    </row>
    <row r="432" spans="36:36" ht="15" customHeight="1" x14ac:dyDescent="0.15">
      <c r="AJ432" s="49"/>
    </row>
    <row r="433" spans="36:36" ht="15" customHeight="1" x14ac:dyDescent="0.15">
      <c r="AJ433" s="49"/>
    </row>
    <row r="434" spans="36:36" ht="15" customHeight="1" x14ac:dyDescent="0.15">
      <c r="AJ434" s="49"/>
    </row>
    <row r="435" spans="36:36" ht="15" customHeight="1" x14ac:dyDescent="0.15">
      <c r="AJ435" s="49"/>
    </row>
    <row r="436" spans="36:36" ht="15" customHeight="1" x14ac:dyDescent="0.15">
      <c r="AJ436" s="49"/>
    </row>
    <row r="437" spans="36:36" ht="15" customHeight="1" x14ac:dyDescent="0.15">
      <c r="AJ437" s="49"/>
    </row>
    <row r="438" spans="36:36" ht="15" customHeight="1" x14ac:dyDescent="0.15">
      <c r="AJ438" s="49"/>
    </row>
    <row r="439" spans="36:36" ht="15" customHeight="1" x14ac:dyDescent="0.15">
      <c r="AJ439" s="49"/>
    </row>
    <row r="440" spans="36:36" ht="15" customHeight="1" x14ac:dyDescent="0.15">
      <c r="AJ440" s="49"/>
    </row>
    <row r="441" spans="36:36" ht="15" customHeight="1" x14ac:dyDescent="0.15">
      <c r="AJ441" s="49"/>
    </row>
    <row r="442" spans="36:36" ht="15" customHeight="1" x14ac:dyDescent="0.15">
      <c r="AJ442" s="49"/>
    </row>
    <row r="443" spans="36:36" ht="15" customHeight="1" x14ac:dyDescent="0.15">
      <c r="AJ443" s="49"/>
    </row>
    <row r="444" spans="36:36" ht="15" customHeight="1" x14ac:dyDescent="0.15">
      <c r="AJ444" s="49"/>
    </row>
    <row r="445" spans="36:36" ht="15" customHeight="1" x14ac:dyDescent="0.15">
      <c r="AJ445" s="49"/>
    </row>
    <row r="446" spans="36:36" ht="15" customHeight="1" x14ac:dyDescent="0.15">
      <c r="AJ446" s="49"/>
    </row>
    <row r="447" spans="36:36" ht="15" customHeight="1" x14ac:dyDescent="0.15">
      <c r="AJ447" s="49"/>
    </row>
    <row r="448" spans="36:36" ht="15" customHeight="1" x14ac:dyDescent="0.15">
      <c r="AJ448" s="49"/>
    </row>
    <row r="449" spans="36:36" ht="15" customHeight="1" x14ac:dyDescent="0.15">
      <c r="AJ449" s="49"/>
    </row>
    <row r="450" spans="36:36" ht="15" customHeight="1" x14ac:dyDescent="0.15">
      <c r="AJ450" s="49"/>
    </row>
    <row r="451" spans="36:36" ht="15" customHeight="1" x14ac:dyDescent="0.15">
      <c r="AJ451" s="49"/>
    </row>
    <row r="452" spans="36:36" ht="15" customHeight="1" x14ac:dyDescent="0.15">
      <c r="AJ452" s="49"/>
    </row>
    <row r="453" spans="36:36" ht="15" customHeight="1" x14ac:dyDescent="0.15">
      <c r="AJ453" s="49"/>
    </row>
    <row r="454" spans="36:36" ht="15" customHeight="1" x14ac:dyDescent="0.15">
      <c r="AJ454" s="49"/>
    </row>
    <row r="455" spans="36:36" ht="15" customHeight="1" x14ac:dyDescent="0.15">
      <c r="AJ455" s="49"/>
    </row>
    <row r="456" spans="36:36" ht="15" customHeight="1" x14ac:dyDescent="0.15">
      <c r="AJ456" s="49"/>
    </row>
    <row r="457" spans="36:36" ht="15" customHeight="1" x14ac:dyDescent="0.15">
      <c r="AJ457" s="49"/>
    </row>
    <row r="458" spans="36:36" ht="15" customHeight="1" x14ac:dyDescent="0.15">
      <c r="AJ458" s="49"/>
    </row>
    <row r="459" spans="36:36" ht="15" customHeight="1" x14ac:dyDescent="0.15">
      <c r="AJ459" s="49"/>
    </row>
    <row r="460" spans="36:36" ht="15" customHeight="1" x14ac:dyDescent="0.15">
      <c r="AJ460" s="49"/>
    </row>
    <row r="461" spans="36:36" ht="15" customHeight="1" x14ac:dyDescent="0.15">
      <c r="AJ461" s="49"/>
    </row>
    <row r="462" spans="36:36" ht="15" customHeight="1" x14ac:dyDescent="0.15">
      <c r="AJ462" s="49"/>
    </row>
    <row r="463" spans="36:36" ht="15" customHeight="1" x14ac:dyDescent="0.15">
      <c r="AJ463" s="49"/>
    </row>
    <row r="464" spans="36:36" ht="15" customHeight="1" x14ac:dyDescent="0.15">
      <c r="AJ464" s="49"/>
    </row>
    <row r="465" spans="36:36" ht="15" customHeight="1" x14ac:dyDescent="0.15">
      <c r="AJ465" s="49"/>
    </row>
    <row r="466" spans="36:36" ht="15" customHeight="1" x14ac:dyDescent="0.15">
      <c r="AJ466" s="49"/>
    </row>
    <row r="467" spans="36:36" ht="15" customHeight="1" x14ac:dyDescent="0.15">
      <c r="AJ467" s="49"/>
    </row>
    <row r="468" spans="36:36" ht="15" customHeight="1" x14ac:dyDescent="0.15">
      <c r="AJ468" s="49"/>
    </row>
    <row r="469" spans="36:36" ht="15" customHeight="1" x14ac:dyDescent="0.15">
      <c r="AJ469" s="49"/>
    </row>
    <row r="470" spans="36:36" ht="15" customHeight="1" x14ac:dyDescent="0.15">
      <c r="AJ470" s="49"/>
    </row>
    <row r="471" spans="36:36" ht="15" customHeight="1" x14ac:dyDescent="0.15">
      <c r="AJ471" s="49"/>
    </row>
    <row r="472" spans="36:36" ht="15" customHeight="1" x14ac:dyDescent="0.15">
      <c r="AJ472" s="49"/>
    </row>
    <row r="473" spans="36:36" ht="15" customHeight="1" x14ac:dyDescent="0.15">
      <c r="AJ473" s="49"/>
    </row>
    <row r="474" spans="36:36" ht="15" customHeight="1" x14ac:dyDescent="0.15">
      <c r="AJ474" s="49"/>
    </row>
    <row r="475" spans="36:36" ht="15" customHeight="1" x14ac:dyDescent="0.15">
      <c r="AJ475" s="49"/>
    </row>
    <row r="476" spans="36:36" ht="15" customHeight="1" x14ac:dyDescent="0.15">
      <c r="AJ476" s="49"/>
    </row>
    <row r="477" spans="36:36" ht="15" customHeight="1" x14ac:dyDescent="0.15">
      <c r="AJ477" s="49"/>
    </row>
    <row r="478" spans="36:36" ht="15" customHeight="1" x14ac:dyDescent="0.15">
      <c r="AJ478" s="49"/>
    </row>
    <row r="479" spans="36:36" ht="15" customHeight="1" x14ac:dyDescent="0.15">
      <c r="AJ479" s="49"/>
    </row>
    <row r="480" spans="36:36" ht="15" customHeight="1" x14ac:dyDescent="0.15">
      <c r="AJ480" s="49"/>
    </row>
    <row r="481" spans="36:36" ht="15" customHeight="1" x14ac:dyDescent="0.15">
      <c r="AJ481" s="49"/>
    </row>
    <row r="482" spans="36:36" ht="15" customHeight="1" x14ac:dyDescent="0.15">
      <c r="AJ482" s="49"/>
    </row>
    <row r="483" spans="36:36" ht="15" customHeight="1" x14ac:dyDescent="0.15">
      <c r="AJ483" s="49"/>
    </row>
    <row r="484" spans="36:36" ht="15" customHeight="1" x14ac:dyDescent="0.15">
      <c r="AJ484" s="49"/>
    </row>
    <row r="485" spans="36:36" ht="15" customHeight="1" x14ac:dyDescent="0.15">
      <c r="AJ485" s="49"/>
    </row>
    <row r="486" spans="36:36" ht="15" customHeight="1" x14ac:dyDescent="0.15">
      <c r="AJ486" s="49"/>
    </row>
    <row r="487" spans="36:36" ht="15" customHeight="1" x14ac:dyDescent="0.15">
      <c r="AJ487" s="49"/>
    </row>
    <row r="488" spans="36:36" ht="15" customHeight="1" x14ac:dyDescent="0.15">
      <c r="AJ488" s="49"/>
    </row>
    <row r="489" spans="36:36" ht="15" customHeight="1" x14ac:dyDescent="0.15">
      <c r="AJ489" s="49"/>
    </row>
    <row r="490" spans="36:36" ht="15" customHeight="1" x14ac:dyDescent="0.15">
      <c r="AJ490" s="49"/>
    </row>
    <row r="491" spans="36:36" ht="15" customHeight="1" x14ac:dyDescent="0.15">
      <c r="AJ491" s="49"/>
    </row>
    <row r="492" spans="36:36" ht="15" customHeight="1" x14ac:dyDescent="0.15">
      <c r="AJ492" s="49"/>
    </row>
    <row r="493" spans="36:36" ht="15" customHeight="1" x14ac:dyDescent="0.15">
      <c r="AJ493" s="49"/>
    </row>
    <row r="494" spans="36:36" ht="15" customHeight="1" x14ac:dyDescent="0.15">
      <c r="AJ494" s="49"/>
    </row>
    <row r="495" spans="36:36" ht="15" customHeight="1" x14ac:dyDescent="0.15">
      <c r="AJ495" s="49"/>
    </row>
    <row r="496" spans="36:36" ht="15" customHeight="1" x14ac:dyDescent="0.15">
      <c r="AJ496" s="49"/>
    </row>
    <row r="497" spans="36:36" ht="15" customHeight="1" x14ac:dyDescent="0.15">
      <c r="AJ497" s="49"/>
    </row>
    <row r="498" spans="36:36" ht="15" customHeight="1" x14ac:dyDescent="0.15">
      <c r="AJ498" s="49"/>
    </row>
    <row r="499" spans="36:36" ht="15" customHeight="1" x14ac:dyDescent="0.15">
      <c r="AJ499" s="49"/>
    </row>
    <row r="500" spans="36:36" ht="15" customHeight="1" x14ac:dyDescent="0.15">
      <c r="AJ500" s="49"/>
    </row>
    <row r="501" spans="36:36" ht="15" customHeight="1" x14ac:dyDescent="0.15">
      <c r="AJ501" s="49"/>
    </row>
    <row r="502" spans="36:36" ht="15" customHeight="1" x14ac:dyDescent="0.15">
      <c r="AJ502" s="49"/>
    </row>
    <row r="503" spans="36:36" ht="15" customHeight="1" x14ac:dyDescent="0.15">
      <c r="AJ503" s="49"/>
    </row>
    <row r="504" spans="36:36" ht="15" customHeight="1" x14ac:dyDescent="0.15">
      <c r="AJ504" s="49"/>
    </row>
    <row r="505" spans="36:36" ht="15" customHeight="1" x14ac:dyDescent="0.15">
      <c r="AJ505" s="49"/>
    </row>
    <row r="506" spans="36:36" ht="15" customHeight="1" x14ac:dyDescent="0.15">
      <c r="AJ506" s="49"/>
    </row>
    <row r="507" spans="36:36" ht="15" customHeight="1" x14ac:dyDescent="0.15">
      <c r="AJ507" s="49"/>
    </row>
    <row r="508" spans="36:36" ht="15" customHeight="1" x14ac:dyDescent="0.15">
      <c r="AJ508" s="49"/>
    </row>
    <row r="509" spans="36:36" ht="15" customHeight="1" x14ac:dyDescent="0.15">
      <c r="AJ509" s="49"/>
    </row>
    <row r="510" spans="36:36" ht="15" customHeight="1" x14ac:dyDescent="0.15">
      <c r="AJ510" s="49"/>
    </row>
    <row r="511" spans="36:36" ht="15" customHeight="1" x14ac:dyDescent="0.15">
      <c r="AJ511" s="49"/>
    </row>
    <row r="512" spans="36:36" ht="15" customHeight="1" x14ac:dyDescent="0.15">
      <c r="AJ512" s="49"/>
    </row>
    <row r="513" spans="36:36" ht="15" customHeight="1" x14ac:dyDescent="0.15">
      <c r="AJ513" s="49"/>
    </row>
    <row r="514" spans="36:36" ht="15" customHeight="1" x14ac:dyDescent="0.15">
      <c r="AJ514" s="49"/>
    </row>
    <row r="515" spans="36:36" ht="15" customHeight="1" x14ac:dyDescent="0.15">
      <c r="AJ515" s="49"/>
    </row>
    <row r="516" spans="36:36" ht="15" customHeight="1" x14ac:dyDescent="0.15">
      <c r="AJ516" s="49"/>
    </row>
    <row r="517" spans="36:36" ht="15" customHeight="1" x14ac:dyDescent="0.15">
      <c r="AJ517" s="49"/>
    </row>
    <row r="518" spans="36:36" ht="15" customHeight="1" x14ac:dyDescent="0.15">
      <c r="AJ518" s="49"/>
    </row>
    <row r="519" spans="36:36" ht="15" customHeight="1" x14ac:dyDescent="0.15">
      <c r="AJ519" s="49"/>
    </row>
    <row r="520" spans="36:36" ht="15" customHeight="1" x14ac:dyDescent="0.15">
      <c r="AJ520" s="49"/>
    </row>
    <row r="521" spans="36:36" ht="15" customHeight="1" x14ac:dyDescent="0.15">
      <c r="AJ521" s="49"/>
    </row>
    <row r="522" spans="36:36" ht="15" customHeight="1" x14ac:dyDescent="0.15">
      <c r="AJ522" s="49"/>
    </row>
    <row r="523" spans="36:36" ht="15" customHeight="1" x14ac:dyDescent="0.15">
      <c r="AJ523" s="49"/>
    </row>
    <row r="524" spans="36:36" ht="15" customHeight="1" x14ac:dyDescent="0.15">
      <c r="AJ524" s="49"/>
    </row>
    <row r="525" spans="36:36" ht="15" customHeight="1" x14ac:dyDescent="0.15">
      <c r="AJ525" s="49"/>
    </row>
    <row r="526" spans="36:36" ht="15" customHeight="1" x14ac:dyDescent="0.15">
      <c r="AJ526" s="49"/>
    </row>
    <row r="527" spans="36:36" ht="15" customHeight="1" x14ac:dyDescent="0.15">
      <c r="AJ527" s="49"/>
    </row>
    <row r="528" spans="36:36" ht="15" customHeight="1" x14ac:dyDescent="0.15">
      <c r="AJ528" s="49"/>
    </row>
    <row r="529" spans="36:36" ht="15" customHeight="1" x14ac:dyDescent="0.15">
      <c r="AJ529" s="49"/>
    </row>
    <row r="530" spans="36:36" ht="15" customHeight="1" x14ac:dyDescent="0.15">
      <c r="AJ530" s="49"/>
    </row>
    <row r="531" spans="36:36" ht="15" customHeight="1" x14ac:dyDescent="0.15">
      <c r="AJ531" s="49"/>
    </row>
    <row r="532" spans="36:36" ht="15" customHeight="1" x14ac:dyDescent="0.15">
      <c r="AJ532" s="49"/>
    </row>
    <row r="533" spans="36:36" ht="15" customHeight="1" x14ac:dyDescent="0.15">
      <c r="AJ533" s="49"/>
    </row>
    <row r="534" spans="36:36" ht="15" customHeight="1" x14ac:dyDescent="0.15">
      <c r="AJ534" s="49"/>
    </row>
    <row r="535" spans="36:36" ht="15" customHeight="1" x14ac:dyDescent="0.15">
      <c r="AJ535" s="49"/>
    </row>
    <row r="536" spans="36:36" ht="15" customHeight="1" x14ac:dyDescent="0.15">
      <c r="AJ536" s="49"/>
    </row>
    <row r="537" spans="36:36" ht="15" customHeight="1" x14ac:dyDescent="0.15">
      <c r="AJ537" s="49"/>
    </row>
    <row r="538" spans="36:36" ht="15" customHeight="1" x14ac:dyDescent="0.15">
      <c r="AJ538" s="49"/>
    </row>
    <row r="539" spans="36:36" ht="15" customHeight="1" x14ac:dyDescent="0.15">
      <c r="AJ539" s="49"/>
    </row>
    <row r="540" spans="36:36" ht="15" customHeight="1" x14ac:dyDescent="0.15">
      <c r="AJ540" s="49"/>
    </row>
    <row r="541" spans="36:36" ht="15" customHeight="1" x14ac:dyDescent="0.15">
      <c r="AJ541" s="49"/>
    </row>
    <row r="542" spans="36:36" ht="15" customHeight="1" x14ac:dyDescent="0.15">
      <c r="AJ542" s="49"/>
    </row>
    <row r="543" spans="36:36" ht="15" customHeight="1" x14ac:dyDescent="0.15">
      <c r="AJ543" s="49"/>
    </row>
    <row r="544" spans="36:36" ht="15" customHeight="1" x14ac:dyDescent="0.15">
      <c r="AJ544" s="49"/>
    </row>
    <row r="545" spans="36:36" ht="15" customHeight="1" x14ac:dyDescent="0.15">
      <c r="AJ545" s="49"/>
    </row>
    <row r="546" spans="36:36" ht="15" customHeight="1" x14ac:dyDescent="0.15">
      <c r="AJ546" s="49"/>
    </row>
    <row r="547" spans="36:36" ht="15" customHeight="1" x14ac:dyDescent="0.15">
      <c r="AJ547" s="49"/>
    </row>
    <row r="548" spans="36:36" ht="15" customHeight="1" x14ac:dyDescent="0.15">
      <c r="AJ548" s="49"/>
    </row>
    <row r="549" spans="36:36" ht="15" customHeight="1" x14ac:dyDescent="0.15">
      <c r="AJ549" s="49"/>
    </row>
    <row r="550" spans="36:36" ht="15" customHeight="1" x14ac:dyDescent="0.15">
      <c r="AJ550" s="49"/>
    </row>
    <row r="551" spans="36:36" ht="15" customHeight="1" x14ac:dyDescent="0.15">
      <c r="AJ551" s="49"/>
    </row>
    <row r="552" spans="36:36" ht="15" customHeight="1" x14ac:dyDescent="0.15">
      <c r="AJ552" s="49"/>
    </row>
    <row r="553" spans="36:36" ht="15" customHeight="1" x14ac:dyDescent="0.15">
      <c r="AJ553" s="49"/>
    </row>
    <row r="554" spans="36:36" ht="15" customHeight="1" x14ac:dyDescent="0.15">
      <c r="AJ554" s="49"/>
    </row>
    <row r="555" spans="36:36" ht="15" customHeight="1" x14ac:dyDescent="0.15">
      <c r="AJ555" s="49"/>
    </row>
    <row r="556" spans="36:36" ht="15" customHeight="1" x14ac:dyDescent="0.15">
      <c r="AJ556" s="49"/>
    </row>
    <row r="557" spans="36:36" ht="15" customHeight="1" x14ac:dyDescent="0.15">
      <c r="AJ557" s="49"/>
    </row>
    <row r="558" spans="36:36" ht="15" customHeight="1" x14ac:dyDescent="0.15">
      <c r="AJ558" s="49"/>
    </row>
    <row r="559" spans="36:36" ht="15" customHeight="1" x14ac:dyDescent="0.15">
      <c r="AJ559" s="49"/>
    </row>
    <row r="560" spans="36:36" ht="15" customHeight="1" x14ac:dyDescent="0.15">
      <c r="AJ560" s="49"/>
    </row>
    <row r="561" spans="36:36" ht="15" customHeight="1" x14ac:dyDescent="0.15">
      <c r="AJ561" s="49"/>
    </row>
    <row r="562" spans="36:36" ht="15" customHeight="1" x14ac:dyDescent="0.15">
      <c r="AJ562" s="49"/>
    </row>
    <row r="563" spans="36:36" ht="15" customHeight="1" x14ac:dyDescent="0.15">
      <c r="AJ563" s="49"/>
    </row>
    <row r="564" spans="36:36" ht="15" customHeight="1" x14ac:dyDescent="0.15">
      <c r="AJ564" s="49"/>
    </row>
    <row r="565" spans="36:36" ht="15" customHeight="1" x14ac:dyDescent="0.15">
      <c r="AJ565" s="49"/>
    </row>
    <row r="566" spans="36:36" ht="15" customHeight="1" x14ac:dyDescent="0.15">
      <c r="AJ566" s="49"/>
    </row>
    <row r="567" spans="36:36" ht="15" customHeight="1" x14ac:dyDescent="0.15">
      <c r="AJ567" s="49"/>
    </row>
    <row r="568" spans="36:36" ht="15" customHeight="1" x14ac:dyDescent="0.15">
      <c r="AJ568" s="49"/>
    </row>
    <row r="569" spans="36:36" ht="15" customHeight="1" x14ac:dyDescent="0.15">
      <c r="AJ569" s="49"/>
    </row>
    <row r="570" spans="36:36" ht="15" customHeight="1" x14ac:dyDescent="0.15">
      <c r="AJ570" s="49"/>
    </row>
    <row r="571" spans="36:36" ht="15" customHeight="1" x14ac:dyDescent="0.15">
      <c r="AJ571" s="49"/>
    </row>
    <row r="572" spans="36:36" ht="15" customHeight="1" x14ac:dyDescent="0.15">
      <c r="AJ572" s="49"/>
    </row>
    <row r="573" spans="36:36" ht="15" customHeight="1" x14ac:dyDescent="0.15">
      <c r="AJ573" s="49"/>
    </row>
    <row r="574" spans="36:36" ht="15" customHeight="1" x14ac:dyDescent="0.15">
      <c r="AJ574" s="49"/>
    </row>
    <row r="575" spans="36:36" ht="15" customHeight="1" x14ac:dyDescent="0.15">
      <c r="AJ575" s="49"/>
    </row>
    <row r="576" spans="36:36" ht="15" customHeight="1" x14ac:dyDescent="0.15">
      <c r="AJ576" s="49"/>
    </row>
    <row r="577" spans="36:36" ht="15" customHeight="1" x14ac:dyDescent="0.15">
      <c r="AJ577" s="49"/>
    </row>
    <row r="578" spans="36:36" ht="15" customHeight="1" x14ac:dyDescent="0.15">
      <c r="AJ578" s="49"/>
    </row>
    <row r="579" spans="36:36" ht="15" customHeight="1" x14ac:dyDescent="0.15">
      <c r="AJ579" s="49"/>
    </row>
    <row r="580" spans="36:36" ht="15" customHeight="1" x14ac:dyDescent="0.15">
      <c r="AJ580" s="49"/>
    </row>
    <row r="581" spans="36:36" ht="15" customHeight="1" x14ac:dyDescent="0.15">
      <c r="AJ581" s="49"/>
    </row>
    <row r="582" spans="36:36" ht="15" customHeight="1" x14ac:dyDescent="0.15">
      <c r="AJ582" s="49"/>
    </row>
    <row r="583" spans="36:36" ht="15" customHeight="1" x14ac:dyDescent="0.15">
      <c r="AJ583" s="49"/>
    </row>
    <row r="584" spans="36:36" ht="15" customHeight="1" x14ac:dyDescent="0.15">
      <c r="AJ584" s="49"/>
    </row>
    <row r="585" spans="36:36" ht="15" customHeight="1" x14ac:dyDescent="0.15">
      <c r="AJ585" s="49"/>
    </row>
    <row r="586" spans="36:36" ht="15" customHeight="1" x14ac:dyDescent="0.15">
      <c r="AJ586" s="49"/>
    </row>
    <row r="587" spans="36:36" ht="15" customHeight="1" x14ac:dyDescent="0.15">
      <c r="AJ587" s="49"/>
    </row>
    <row r="588" spans="36:36" ht="15" customHeight="1" x14ac:dyDescent="0.15">
      <c r="AJ588" s="49"/>
    </row>
    <row r="589" spans="36:36" ht="15" customHeight="1" x14ac:dyDescent="0.15">
      <c r="AJ589" s="49"/>
    </row>
    <row r="590" spans="36:36" ht="15" customHeight="1" x14ac:dyDescent="0.15">
      <c r="AJ590" s="49"/>
    </row>
    <row r="591" spans="36:36" ht="15" customHeight="1" x14ac:dyDescent="0.15">
      <c r="AJ591" s="49"/>
    </row>
    <row r="592" spans="36:36" ht="15" customHeight="1" x14ac:dyDescent="0.15">
      <c r="AJ592" s="49"/>
    </row>
    <row r="593" spans="36:36" ht="15" customHeight="1" x14ac:dyDescent="0.15">
      <c r="AJ593" s="49"/>
    </row>
    <row r="594" spans="36:36" ht="15" customHeight="1" x14ac:dyDescent="0.15">
      <c r="AJ594" s="49"/>
    </row>
    <row r="595" spans="36:36" ht="15" customHeight="1" x14ac:dyDescent="0.15">
      <c r="AJ595" s="49"/>
    </row>
    <row r="596" spans="36:36" ht="15" customHeight="1" x14ac:dyDescent="0.15">
      <c r="AJ596" s="49"/>
    </row>
    <row r="597" spans="36:36" ht="15" customHeight="1" x14ac:dyDescent="0.15">
      <c r="AJ597" s="49"/>
    </row>
    <row r="598" spans="36:36" ht="15" customHeight="1" x14ac:dyDescent="0.15">
      <c r="AJ598" s="49"/>
    </row>
    <row r="599" spans="36:36" ht="15" customHeight="1" x14ac:dyDescent="0.15">
      <c r="AJ599" s="49"/>
    </row>
    <row r="600" spans="36:36" ht="15" customHeight="1" x14ac:dyDescent="0.15">
      <c r="AJ600" s="49"/>
    </row>
    <row r="601" spans="36:36" ht="15" customHeight="1" x14ac:dyDescent="0.15">
      <c r="AJ601" s="49"/>
    </row>
    <row r="602" spans="36:36" ht="15" customHeight="1" x14ac:dyDescent="0.15">
      <c r="AJ602" s="49"/>
    </row>
    <row r="603" spans="36:36" ht="15" customHeight="1" x14ac:dyDescent="0.15">
      <c r="AJ603" s="49"/>
    </row>
    <row r="604" spans="36:36" ht="15" customHeight="1" x14ac:dyDescent="0.15">
      <c r="AJ604" s="49"/>
    </row>
    <row r="605" spans="36:36" ht="15" customHeight="1" x14ac:dyDescent="0.15">
      <c r="AJ605" s="49"/>
    </row>
    <row r="606" spans="36:36" ht="15" customHeight="1" x14ac:dyDescent="0.15">
      <c r="AJ606" s="49"/>
    </row>
    <row r="607" spans="36:36" ht="15" customHeight="1" x14ac:dyDescent="0.15">
      <c r="AJ607" s="49"/>
    </row>
    <row r="608" spans="36:36" ht="15" customHeight="1" x14ac:dyDescent="0.15">
      <c r="AJ608" s="49"/>
    </row>
    <row r="609" spans="36:36" ht="15" customHeight="1" x14ac:dyDescent="0.15">
      <c r="AJ609" s="49"/>
    </row>
    <row r="610" spans="36:36" ht="15" customHeight="1" x14ac:dyDescent="0.15">
      <c r="AJ610" s="49"/>
    </row>
    <row r="611" spans="36:36" ht="15" customHeight="1" x14ac:dyDescent="0.15">
      <c r="AJ611" s="49"/>
    </row>
    <row r="612" spans="36:36" ht="15" customHeight="1" x14ac:dyDescent="0.15">
      <c r="AJ612" s="49"/>
    </row>
    <row r="613" spans="36:36" ht="15" customHeight="1" x14ac:dyDescent="0.15">
      <c r="AJ613" s="49"/>
    </row>
    <row r="614" spans="36:36" ht="15" customHeight="1" x14ac:dyDescent="0.15">
      <c r="AJ614" s="49"/>
    </row>
    <row r="615" spans="36:36" ht="15" customHeight="1" x14ac:dyDescent="0.15">
      <c r="AJ615" s="49"/>
    </row>
    <row r="616" spans="36:36" ht="15" customHeight="1" x14ac:dyDescent="0.15">
      <c r="AJ616" s="49"/>
    </row>
    <row r="617" spans="36:36" ht="15" customHeight="1" x14ac:dyDescent="0.15">
      <c r="AJ617" s="49"/>
    </row>
    <row r="618" spans="36:36" ht="15" customHeight="1" x14ac:dyDescent="0.15">
      <c r="AJ618" s="49"/>
    </row>
    <row r="619" spans="36:36" ht="15" customHeight="1" x14ac:dyDescent="0.15">
      <c r="AJ619" s="49"/>
    </row>
    <row r="620" spans="36:36" ht="15" customHeight="1" x14ac:dyDescent="0.15">
      <c r="AJ620" s="49"/>
    </row>
    <row r="621" spans="36:36" ht="15" customHeight="1" x14ac:dyDescent="0.15">
      <c r="AJ621" s="49"/>
    </row>
    <row r="622" spans="36:36" ht="15" customHeight="1" x14ac:dyDescent="0.15">
      <c r="AJ622" s="49"/>
    </row>
    <row r="623" spans="36:36" ht="15" customHeight="1" x14ac:dyDescent="0.15">
      <c r="AJ623" s="49"/>
    </row>
    <row r="624" spans="36:36" ht="15" customHeight="1" x14ac:dyDescent="0.15">
      <c r="AJ624" s="49"/>
    </row>
    <row r="625" spans="36:36" ht="15" customHeight="1" x14ac:dyDescent="0.15">
      <c r="AJ625" s="49"/>
    </row>
    <row r="626" spans="36:36" ht="15" customHeight="1" x14ac:dyDescent="0.15">
      <c r="AJ626" s="49"/>
    </row>
    <row r="627" spans="36:36" ht="15" customHeight="1" x14ac:dyDescent="0.15">
      <c r="AJ627" s="49"/>
    </row>
    <row r="628" spans="36:36" ht="15" customHeight="1" x14ac:dyDescent="0.15">
      <c r="AJ628" s="49"/>
    </row>
    <row r="629" spans="36:36" ht="15" customHeight="1" x14ac:dyDescent="0.15">
      <c r="AJ629" s="49"/>
    </row>
    <row r="630" spans="36:36" ht="15" customHeight="1" x14ac:dyDescent="0.15">
      <c r="AJ630" s="49"/>
    </row>
    <row r="631" spans="36:36" ht="15" customHeight="1" x14ac:dyDescent="0.15">
      <c r="AJ631" s="49"/>
    </row>
    <row r="632" spans="36:36" ht="15" customHeight="1" x14ac:dyDescent="0.15">
      <c r="AJ632" s="49"/>
    </row>
    <row r="633" spans="36:36" ht="15" customHeight="1" x14ac:dyDescent="0.15">
      <c r="AJ633" s="49"/>
    </row>
    <row r="634" spans="36:36" ht="15" customHeight="1" x14ac:dyDescent="0.15">
      <c r="AJ634" s="49"/>
    </row>
    <row r="635" spans="36:36" ht="15" customHeight="1" x14ac:dyDescent="0.15">
      <c r="AJ635" s="49"/>
    </row>
    <row r="636" spans="36:36" ht="15" customHeight="1" x14ac:dyDescent="0.15">
      <c r="AJ636" s="49"/>
    </row>
    <row r="637" spans="36:36" ht="15" customHeight="1" x14ac:dyDescent="0.15">
      <c r="AJ637" s="49"/>
    </row>
    <row r="638" spans="36:36" ht="15" customHeight="1" x14ac:dyDescent="0.15">
      <c r="AJ638" s="49"/>
    </row>
    <row r="639" spans="36:36" ht="15" customHeight="1" x14ac:dyDescent="0.15">
      <c r="AJ639" s="49"/>
    </row>
    <row r="640" spans="36:36" ht="15" customHeight="1" x14ac:dyDescent="0.15">
      <c r="AJ640" s="49"/>
    </row>
    <row r="641" spans="36:36" ht="15" customHeight="1" x14ac:dyDescent="0.15">
      <c r="AJ641" s="49"/>
    </row>
    <row r="642" spans="36:36" ht="15" customHeight="1" x14ac:dyDescent="0.15">
      <c r="AJ642" s="49"/>
    </row>
    <row r="643" spans="36:36" ht="15" customHeight="1" x14ac:dyDescent="0.15">
      <c r="AJ643" s="49"/>
    </row>
    <row r="644" spans="36:36" ht="15" customHeight="1" x14ac:dyDescent="0.15">
      <c r="AJ644" s="49"/>
    </row>
    <row r="645" spans="36:36" ht="15" customHeight="1" x14ac:dyDescent="0.15">
      <c r="AJ645" s="49"/>
    </row>
    <row r="646" spans="36:36" ht="15" customHeight="1" x14ac:dyDescent="0.15">
      <c r="AJ646" s="49"/>
    </row>
    <row r="647" spans="36:36" ht="15" customHeight="1" x14ac:dyDescent="0.15">
      <c r="AJ647" s="49"/>
    </row>
    <row r="648" spans="36:36" ht="15" customHeight="1" x14ac:dyDescent="0.15">
      <c r="AJ648" s="49"/>
    </row>
    <row r="649" spans="36:36" ht="15" customHeight="1" x14ac:dyDescent="0.15">
      <c r="AJ649" s="49"/>
    </row>
    <row r="650" spans="36:36" ht="15" customHeight="1" x14ac:dyDescent="0.15">
      <c r="AJ650" s="49"/>
    </row>
    <row r="651" spans="36:36" ht="15" customHeight="1" x14ac:dyDescent="0.15">
      <c r="AJ651" s="49"/>
    </row>
    <row r="652" spans="36:36" ht="15" customHeight="1" x14ac:dyDescent="0.15">
      <c r="AJ652" s="49"/>
    </row>
    <row r="653" spans="36:36" ht="15" customHeight="1" x14ac:dyDescent="0.15">
      <c r="AJ653" s="49"/>
    </row>
    <row r="654" spans="36:36" ht="15" customHeight="1" x14ac:dyDescent="0.15">
      <c r="AJ654" s="49"/>
    </row>
    <row r="655" spans="36:36" ht="15" customHeight="1" x14ac:dyDescent="0.15">
      <c r="AJ655" s="49"/>
    </row>
    <row r="656" spans="36:36" ht="15" customHeight="1" x14ac:dyDescent="0.15">
      <c r="AJ656" s="49"/>
    </row>
    <row r="657" spans="36:36" ht="15" customHeight="1" x14ac:dyDescent="0.15">
      <c r="AJ657" s="49"/>
    </row>
    <row r="658" spans="36:36" ht="15" customHeight="1" x14ac:dyDescent="0.15">
      <c r="AJ658" s="49"/>
    </row>
    <row r="659" spans="36:36" ht="15" customHeight="1" x14ac:dyDescent="0.15">
      <c r="AJ659" s="49"/>
    </row>
    <row r="660" spans="36:36" ht="15" customHeight="1" x14ac:dyDescent="0.15">
      <c r="AJ660" s="49"/>
    </row>
    <row r="661" spans="36:36" ht="15" customHeight="1" x14ac:dyDescent="0.15">
      <c r="AJ661" s="49"/>
    </row>
    <row r="662" spans="36:36" ht="15" customHeight="1" x14ac:dyDescent="0.15">
      <c r="AJ662" s="49"/>
    </row>
    <row r="663" spans="36:36" ht="15" customHeight="1" x14ac:dyDescent="0.15">
      <c r="AJ663" s="49"/>
    </row>
    <row r="664" spans="36:36" ht="15" customHeight="1" x14ac:dyDescent="0.15">
      <c r="AJ664" s="49"/>
    </row>
    <row r="665" spans="36:36" ht="15" customHeight="1" x14ac:dyDescent="0.15">
      <c r="AJ665" s="49"/>
    </row>
    <row r="666" spans="36:36" ht="15" customHeight="1" x14ac:dyDescent="0.15">
      <c r="AJ666" s="49"/>
    </row>
    <row r="667" spans="36:36" ht="15" customHeight="1" x14ac:dyDescent="0.15">
      <c r="AJ667" s="49"/>
    </row>
    <row r="668" spans="36:36" ht="15" customHeight="1" x14ac:dyDescent="0.15">
      <c r="AJ668" s="49"/>
    </row>
    <row r="669" spans="36:36" ht="15" customHeight="1" x14ac:dyDescent="0.15">
      <c r="AJ669" s="49"/>
    </row>
    <row r="670" spans="36:36" ht="15" customHeight="1" x14ac:dyDescent="0.15">
      <c r="AJ670" s="49"/>
    </row>
    <row r="671" spans="36:36" ht="15" customHeight="1" x14ac:dyDescent="0.15">
      <c r="AJ671" s="49"/>
    </row>
    <row r="672" spans="36:36" ht="15" customHeight="1" x14ac:dyDescent="0.15">
      <c r="AJ672" s="49"/>
    </row>
    <row r="673" spans="36:36" ht="15" customHeight="1" x14ac:dyDescent="0.15">
      <c r="AJ673" s="49"/>
    </row>
    <row r="674" spans="36:36" ht="15" customHeight="1" x14ac:dyDescent="0.15">
      <c r="AJ674" s="49"/>
    </row>
    <row r="675" spans="36:36" ht="15" customHeight="1" x14ac:dyDescent="0.15">
      <c r="AJ675" s="49"/>
    </row>
    <row r="676" spans="36:36" ht="15" customHeight="1" x14ac:dyDescent="0.15">
      <c r="AJ676" s="49"/>
    </row>
    <row r="677" spans="36:36" ht="15" customHeight="1" x14ac:dyDescent="0.15">
      <c r="AJ677" s="49"/>
    </row>
    <row r="678" spans="36:36" ht="15" customHeight="1" x14ac:dyDescent="0.15">
      <c r="AJ678" s="49"/>
    </row>
    <row r="679" spans="36:36" ht="15" customHeight="1" x14ac:dyDescent="0.15">
      <c r="AJ679" s="49"/>
    </row>
    <row r="680" spans="36:36" ht="15" customHeight="1" x14ac:dyDescent="0.15">
      <c r="AJ680" s="49"/>
    </row>
    <row r="681" spans="36:36" ht="15" customHeight="1" x14ac:dyDescent="0.15">
      <c r="AJ681" s="49"/>
    </row>
    <row r="682" spans="36:36" ht="15" customHeight="1" x14ac:dyDescent="0.15">
      <c r="AJ682" s="49"/>
    </row>
    <row r="683" spans="36:36" ht="15" customHeight="1" x14ac:dyDescent="0.15">
      <c r="AJ683" s="49"/>
    </row>
    <row r="684" spans="36:36" ht="15" customHeight="1" x14ac:dyDescent="0.15">
      <c r="AJ684" s="49"/>
    </row>
    <row r="685" spans="36:36" ht="15" customHeight="1" x14ac:dyDescent="0.15">
      <c r="AJ685" s="49"/>
    </row>
    <row r="686" spans="36:36" ht="15" customHeight="1" x14ac:dyDescent="0.15">
      <c r="AJ686" s="49"/>
    </row>
    <row r="687" spans="36:36" ht="15" customHeight="1" x14ac:dyDescent="0.15">
      <c r="AJ687" s="49"/>
    </row>
    <row r="688" spans="36:36" ht="15" customHeight="1" x14ac:dyDescent="0.15">
      <c r="AJ688" s="49"/>
    </row>
    <row r="689" spans="36:36" ht="15" customHeight="1" x14ac:dyDescent="0.15">
      <c r="AJ689" s="49"/>
    </row>
    <row r="690" spans="36:36" ht="15" customHeight="1" x14ac:dyDescent="0.15">
      <c r="AJ690" s="49"/>
    </row>
    <row r="691" spans="36:36" ht="15" customHeight="1" x14ac:dyDescent="0.15">
      <c r="AJ691" s="49"/>
    </row>
    <row r="692" spans="36:36" ht="15" customHeight="1" x14ac:dyDescent="0.15">
      <c r="AJ692" s="49"/>
    </row>
    <row r="693" spans="36:36" ht="15" customHeight="1" x14ac:dyDescent="0.15">
      <c r="AJ693" s="49"/>
    </row>
    <row r="694" spans="36:36" ht="15" customHeight="1" x14ac:dyDescent="0.15">
      <c r="AJ694" s="49"/>
    </row>
    <row r="695" spans="36:36" ht="15" customHeight="1" x14ac:dyDescent="0.15">
      <c r="AJ695" s="49"/>
    </row>
    <row r="696" spans="36:36" ht="15" customHeight="1" x14ac:dyDescent="0.15">
      <c r="AJ696" s="49"/>
    </row>
    <row r="697" spans="36:36" ht="15" customHeight="1" x14ac:dyDescent="0.15">
      <c r="AJ697" s="49"/>
    </row>
    <row r="698" spans="36:36" ht="15" customHeight="1" x14ac:dyDescent="0.15">
      <c r="AJ698" s="49"/>
    </row>
    <row r="699" spans="36:36" ht="15" customHeight="1" x14ac:dyDescent="0.15">
      <c r="AJ699" s="49"/>
    </row>
    <row r="700" spans="36:36" ht="15" customHeight="1" x14ac:dyDescent="0.15">
      <c r="AJ700" s="49"/>
    </row>
    <row r="701" spans="36:36" ht="15" customHeight="1" x14ac:dyDescent="0.15">
      <c r="AJ701" s="49"/>
    </row>
    <row r="702" spans="36:36" ht="15" customHeight="1" x14ac:dyDescent="0.15">
      <c r="AJ702" s="49"/>
    </row>
    <row r="703" spans="36:36" ht="15" customHeight="1" x14ac:dyDescent="0.15">
      <c r="AJ703" s="49"/>
    </row>
    <row r="704" spans="36:36" ht="15" customHeight="1" x14ac:dyDescent="0.15">
      <c r="AJ704" s="49"/>
    </row>
    <row r="705" spans="36:36" ht="15" customHeight="1" x14ac:dyDescent="0.15">
      <c r="AJ705" s="49"/>
    </row>
    <row r="706" spans="36:36" ht="15" customHeight="1" x14ac:dyDescent="0.15">
      <c r="AJ706" s="49"/>
    </row>
    <row r="707" spans="36:36" ht="15" customHeight="1" x14ac:dyDescent="0.15">
      <c r="AJ707" s="49"/>
    </row>
    <row r="708" spans="36:36" ht="15" customHeight="1" x14ac:dyDescent="0.15">
      <c r="AJ708" s="49"/>
    </row>
    <row r="709" spans="36:36" ht="15" customHeight="1" x14ac:dyDescent="0.15">
      <c r="AJ709" s="49"/>
    </row>
    <row r="710" spans="36:36" ht="15" customHeight="1" x14ac:dyDescent="0.15">
      <c r="AJ710" s="49"/>
    </row>
    <row r="711" spans="36:36" ht="15" customHeight="1" x14ac:dyDescent="0.15">
      <c r="AJ711" s="49"/>
    </row>
    <row r="712" spans="36:36" ht="15" customHeight="1" x14ac:dyDescent="0.15">
      <c r="AJ712" s="49"/>
    </row>
    <row r="713" spans="36:36" ht="15" customHeight="1" x14ac:dyDescent="0.15">
      <c r="AJ713" s="49"/>
    </row>
    <row r="714" spans="36:36" ht="15" customHeight="1" x14ac:dyDescent="0.15">
      <c r="AJ714" s="49"/>
    </row>
    <row r="715" spans="36:36" ht="15" customHeight="1" x14ac:dyDescent="0.15">
      <c r="AJ715" s="49"/>
    </row>
    <row r="716" spans="36:36" ht="15" customHeight="1" x14ac:dyDescent="0.15">
      <c r="AJ716" s="49"/>
    </row>
    <row r="717" spans="36:36" ht="15" customHeight="1" x14ac:dyDescent="0.15">
      <c r="AJ717" s="49"/>
    </row>
    <row r="718" spans="36:36" ht="15" customHeight="1" x14ac:dyDescent="0.15">
      <c r="AJ718" s="49"/>
    </row>
    <row r="719" spans="36:36" ht="15" customHeight="1" x14ac:dyDescent="0.15">
      <c r="AJ719" s="49"/>
    </row>
    <row r="720" spans="36:36" ht="15" customHeight="1" x14ac:dyDescent="0.15">
      <c r="AJ720" s="49"/>
    </row>
    <row r="721" spans="36:36" ht="15" customHeight="1" x14ac:dyDescent="0.15">
      <c r="AJ721" s="49"/>
    </row>
    <row r="722" spans="36:36" ht="15" customHeight="1" x14ac:dyDescent="0.15">
      <c r="AJ722" s="49"/>
    </row>
    <row r="723" spans="36:36" ht="15" customHeight="1" x14ac:dyDescent="0.15">
      <c r="AJ723" s="49"/>
    </row>
    <row r="724" spans="36:36" ht="15" customHeight="1" x14ac:dyDescent="0.15">
      <c r="AJ724" s="49"/>
    </row>
    <row r="725" spans="36:36" ht="15" customHeight="1" x14ac:dyDescent="0.15">
      <c r="AJ725" s="49"/>
    </row>
    <row r="726" spans="36:36" ht="15" customHeight="1" x14ac:dyDescent="0.15">
      <c r="AJ726" s="49"/>
    </row>
    <row r="727" spans="36:36" ht="15" customHeight="1" x14ac:dyDescent="0.15">
      <c r="AJ727" s="49"/>
    </row>
    <row r="728" spans="36:36" ht="15" customHeight="1" x14ac:dyDescent="0.15">
      <c r="AJ728" s="49"/>
    </row>
    <row r="729" spans="36:36" ht="15" customHeight="1" x14ac:dyDescent="0.15">
      <c r="AJ729" s="49"/>
    </row>
    <row r="730" spans="36:36" ht="15" customHeight="1" x14ac:dyDescent="0.15">
      <c r="AJ730" s="49"/>
    </row>
    <row r="731" spans="36:36" ht="15" customHeight="1" x14ac:dyDescent="0.15">
      <c r="AJ731" s="49"/>
    </row>
    <row r="732" spans="36:36" ht="15" customHeight="1" x14ac:dyDescent="0.15">
      <c r="AJ732" s="49"/>
    </row>
    <row r="733" spans="36:36" ht="15" customHeight="1" x14ac:dyDescent="0.15">
      <c r="AJ733" s="49"/>
    </row>
    <row r="734" spans="36:36" ht="15" customHeight="1" x14ac:dyDescent="0.15">
      <c r="AJ734" s="49"/>
    </row>
    <row r="735" spans="36:36" ht="15" customHeight="1" x14ac:dyDescent="0.15">
      <c r="AJ735" s="49"/>
    </row>
    <row r="736" spans="36:36" ht="15" customHeight="1" x14ac:dyDescent="0.15">
      <c r="AJ736" s="49"/>
    </row>
    <row r="737" spans="36:36" ht="15" customHeight="1" x14ac:dyDescent="0.15">
      <c r="AJ737" s="49"/>
    </row>
    <row r="738" spans="36:36" ht="15" customHeight="1" x14ac:dyDescent="0.15">
      <c r="AJ738" s="49"/>
    </row>
    <row r="739" spans="36:36" ht="15" customHeight="1" x14ac:dyDescent="0.15">
      <c r="AJ739" s="49"/>
    </row>
    <row r="740" spans="36:36" ht="15" customHeight="1" x14ac:dyDescent="0.15">
      <c r="AJ740" s="49"/>
    </row>
    <row r="741" spans="36:36" ht="15" customHeight="1" x14ac:dyDescent="0.15">
      <c r="AJ741" s="49"/>
    </row>
    <row r="742" spans="36:36" ht="15" customHeight="1" x14ac:dyDescent="0.15">
      <c r="AJ742" s="49"/>
    </row>
    <row r="743" spans="36:36" ht="15" customHeight="1" x14ac:dyDescent="0.15">
      <c r="AJ743" s="49"/>
    </row>
    <row r="744" spans="36:36" ht="15" customHeight="1" x14ac:dyDescent="0.15">
      <c r="AJ744" s="49"/>
    </row>
    <row r="745" spans="36:36" ht="15" customHeight="1" x14ac:dyDescent="0.15">
      <c r="AJ745" s="49"/>
    </row>
    <row r="746" spans="36:36" ht="15" customHeight="1" x14ac:dyDescent="0.15">
      <c r="AJ746" s="49"/>
    </row>
    <row r="747" spans="36:36" ht="15" customHeight="1" x14ac:dyDescent="0.15">
      <c r="AJ747" s="49"/>
    </row>
    <row r="748" spans="36:36" ht="15" customHeight="1" x14ac:dyDescent="0.15">
      <c r="AJ748" s="49"/>
    </row>
    <row r="749" spans="36:36" ht="15" customHeight="1" x14ac:dyDescent="0.15">
      <c r="AJ749" s="49"/>
    </row>
    <row r="750" spans="36:36" ht="15" customHeight="1" x14ac:dyDescent="0.15">
      <c r="AJ750" s="49"/>
    </row>
    <row r="751" spans="36:36" ht="15" customHeight="1" x14ac:dyDescent="0.15">
      <c r="AJ751" s="49"/>
    </row>
    <row r="752" spans="36:36" ht="15" customHeight="1" x14ac:dyDescent="0.15">
      <c r="AJ752" s="49"/>
    </row>
    <row r="753" spans="36:36" ht="15" customHeight="1" x14ac:dyDescent="0.15">
      <c r="AJ753" s="49"/>
    </row>
    <row r="754" spans="36:36" ht="15" customHeight="1" x14ac:dyDescent="0.15">
      <c r="AJ754" s="49"/>
    </row>
    <row r="755" spans="36:36" ht="15" customHeight="1" x14ac:dyDescent="0.15">
      <c r="AJ755" s="49"/>
    </row>
    <row r="756" spans="36:36" ht="15" customHeight="1" x14ac:dyDescent="0.15">
      <c r="AJ756" s="49"/>
    </row>
    <row r="757" spans="36:36" ht="15" customHeight="1" x14ac:dyDescent="0.15">
      <c r="AJ757" s="49"/>
    </row>
    <row r="758" spans="36:36" ht="15" customHeight="1" x14ac:dyDescent="0.15">
      <c r="AJ758" s="49"/>
    </row>
    <row r="759" spans="36:36" ht="15" customHeight="1" x14ac:dyDescent="0.15">
      <c r="AJ759" s="49"/>
    </row>
    <row r="760" spans="36:36" ht="15" customHeight="1" x14ac:dyDescent="0.15">
      <c r="AJ760" s="49"/>
    </row>
    <row r="761" spans="36:36" ht="15" customHeight="1" x14ac:dyDescent="0.15">
      <c r="AJ761" s="49"/>
    </row>
    <row r="762" spans="36:36" ht="15" customHeight="1" x14ac:dyDescent="0.15">
      <c r="AJ762" s="49"/>
    </row>
    <row r="763" spans="36:36" ht="15" customHeight="1" x14ac:dyDescent="0.15">
      <c r="AJ763" s="49"/>
    </row>
    <row r="764" spans="36:36" ht="15" customHeight="1" x14ac:dyDescent="0.15">
      <c r="AJ764" s="49"/>
    </row>
    <row r="765" spans="36:36" ht="15" customHeight="1" x14ac:dyDescent="0.15">
      <c r="AJ765" s="49"/>
    </row>
    <row r="766" spans="36:36" ht="15" customHeight="1" x14ac:dyDescent="0.15">
      <c r="AJ766" s="49"/>
    </row>
    <row r="767" spans="36:36" ht="15" customHeight="1" x14ac:dyDescent="0.15">
      <c r="AJ767" s="49"/>
    </row>
    <row r="768" spans="36:36" ht="15" customHeight="1" x14ac:dyDescent="0.15">
      <c r="AJ768" s="49"/>
    </row>
    <row r="769" spans="36:36" ht="15" customHeight="1" x14ac:dyDescent="0.15">
      <c r="AJ769" s="49"/>
    </row>
    <row r="770" spans="36:36" ht="15" customHeight="1" x14ac:dyDescent="0.15">
      <c r="AJ770" s="49"/>
    </row>
    <row r="771" spans="36:36" ht="15" customHeight="1" x14ac:dyDescent="0.15">
      <c r="AJ771" s="49"/>
    </row>
    <row r="772" spans="36:36" ht="15" customHeight="1" x14ac:dyDescent="0.15">
      <c r="AJ772" s="49"/>
    </row>
    <row r="773" spans="36:36" ht="15" customHeight="1" x14ac:dyDescent="0.15">
      <c r="AJ773" s="49"/>
    </row>
    <row r="774" spans="36:36" ht="15" customHeight="1" x14ac:dyDescent="0.15">
      <c r="AJ774" s="49"/>
    </row>
    <row r="775" spans="36:36" ht="15" customHeight="1" x14ac:dyDescent="0.15">
      <c r="AJ775" s="49"/>
    </row>
    <row r="776" spans="36:36" ht="15" customHeight="1" x14ac:dyDescent="0.15">
      <c r="AJ776" s="49"/>
    </row>
    <row r="777" spans="36:36" ht="15" customHeight="1" x14ac:dyDescent="0.15">
      <c r="AJ777" s="49"/>
    </row>
    <row r="778" spans="36:36" ht="15" customHeight="1" x14ac:dyDescent="0.15">
      <c r="AJ778" s="49"/>
    </row>
    <row r="779" spans="36:36" ht="15" customHeight="1" x14ac:dyDescent="0.15">
      <c r="AJ779" s="49"/>
    </row>
    <row r="780" spans="36:36" ht="15" customHeight="1" x14ac:dyDescent="0.15">
      <c r="AJ780" s="49"/>
    </row>
    <row r="781" spans="36:36" ht="15" customHeight="1" x14ac:dyDescent="0.15">
      <c r="AJ781" s="49"/>
    </row>
    <row r="782" spans="36:36" ht="15" customHeight="1" x14ac:dyDescent="0.15">
      <c r="AJ782" s="49"/>
    </row>
    <row r="783" spans="36:36" ht="15" customHeight="1" x14ac:dyDescent="0.15">
      <c r="AJ783" s="49"/>
    </row>
    <row r="784" spans="36:36" ht="15" customHeight="1" x14ac:dyDescent="0.15">
      <c r="AJ784" s="49"/>
    </row>
    <row r="785" spans="36:36" ht="15" customHeight="1" x14ac:dyDescent="0.15">
      <c r="AJ785" s="49"/>
    </row>
    <row r="786" spans="36:36" ht="15" customHeight="1" x14ac:dyDescent="0.15">
      <c r="AJ786" s="49"/>
    </row>
    <row r="787" spans="36:36" ht="15" customHeight="1" x14ac:dyDescent="0.15">
      <c r="AJ787" s="49"/>
    </row>
    <row r="788" spans="36:36" ht="15" customHeight="1" x14ac:dyDescent="0.15">
      <c r="AJ788" s="49"/>
    </row>
    <row r="789" spans="36:36" ht="15" customHeight="1" x14ac:dyDescent="0.15">
      <c r="AJ789" s="49"/>
    </row>
    <row r="790" spans="36:36" ht="15" customHeight="1" x14ac:dyDescent="0.15">
      <c r="AJ790" s="49"/>
    </row>
    <row r="791" spans="36:36" ht="15" customHeight="1" x14ac:dyDescent="0.15">
      <c r="AJ791" s="49"/>
    </row>
    <row r="792" spans="36:36" ht="15" customHeight="1" x14ac:dyDescent="0.15">
      <c r="AJ792" s="49"/>
    </row>
    <row r="793" spans="36:36" ht="15" customHeight="1" x14ac:dyDescent="0.15">
      <c r="AJ793" s="49"/>
    </row>
    <row r="794" spans="36:36" ht="15" customHeight="1" x14ac:dyDescent="0.15">
      <c r="AJ794" s="49"/>
    </row>
    <row r="795" spans="36:36" ht="15" customHeight="1" x14ac:dyDescent="0.15">
      <c r="AJ795" s="49"/>
    </row>
    <row r="796" spans="36:36" ht="15" customHeight="1" x14ac:dyDescent="0.15">
      <c r="AJ796" s="49"/>
    </row>
    <row r="797" spans="36:36" ht="15" customHeight="1" x14ac:dyDescent="0.15">
      <c r="AJ797" s="49"/>
    </row>
    <row r="798" spans="36:36" ht="15" customHeight="1" x14ac:dyDescent="0.15">
      <c r="AJ798" s="49"/>
    </row>
    <row r="799" spans="36:36" ht="15" customHeight="1" x14ac:dyDescent="0.15">
      <c r="AJ799" s="49"/>
    </row>
    <row r="800" spans="36:36" ht="15" customHeight="1" x14ac:dyDescent="0.15">
      <c r="AJ800" s="49"/>
    </row>
    <row r="801" spans="36:36" ht="15" customHeight="1" x14ac:dyDescent="0.15">
      <c r="AJ801" s="49"/>
    </row>
    <row r="802" spans="36:36" ht="15" customHeight="1" x14ac:dyDescent="0.15">
      <c r="AJ802" s="49"/>
    </row>
    <row r="803" spans="36:36" ht="15" customHeight="1" x14ac:dyDescent="0.15">
      <c r="AJ803" s="49"/>
    </row>
    <row r="804" spans="36:36" ht="15" customHeight="1" x14ac:dyDescent="0.15">
      <c r="AJ804" s="49"/>
    </row>
    <row r="805" spans="36:36" ht="15" customHeight="1" x14ac:dyDescent="0.15">
      <c r="AJ805" s="49"/>
    </row>
    <row r="806" spans="36:36" ht="15" customHeight="1" x14ac:dyDescent="0.15">
      <c r="AJ806" s="49"/>
    </row>
    <row r="807" spans="36:36" ht="15" customHeight="1" x14ac:dyDescent="0.15">
      <c r="AJ807" s="49"/>
    </row>
    <row r="808" spans="36:36" ht="15" customHeight="1" x14ac:dyDescent="0.15">
      <c r="AJ808" s="49"/>
    </row>
    <row r="809" spans="36:36" ht="15" customHeight="1" x14ac:dyDescent="0.15">
      <c r="AJ809" s="49"/>
    </row>
    <row r="810" spans="36:36" ht="15" customHeight="1" x14ac:dyDescent="0.15">
      <c r="AJ810" s="49"/>
    </row>
    <row r="811" spans="36:36" ht="15" customHeight="1" x14ac:dyDescent="0.15">
      <c r="AJ811" s="49"/>
    </row>
    <row r="812" spans="36:36" ht="15" customHeight="1" x14ac:dyDescent="0.15">
      <c r="AJ812" s="49"/>
    </row>
    <row r="813" spans="36:36" ht="15" customHeight="1" x14ac:dyDescent="0.15">
      <c r="AJ813" s="49"/>
    </row>
    <row r="814" spans="36:36" ht="15" customHeight="1" x14ac:dyDescent="0.15">
      <c r="AJ814" s="49"/>
    </row>
    <row r="815" spans="36:36" ht="15" customHeight="1" x14ac:dyDescent="0.15">
      <c r="AJ815" s="49"/>
    </row>
    <row r="816" spans="36:36" ht="15" customHeight="1" x14ac:dyDescent="0.15">
      <c r="AJ816" s="49"/>
    </row>
    <row r="817" spans="36:36" ht="15" customHeight="1" x14ac:dyDescent="0.15">
      <c r="AJ817" s="49"/>
    </row>
    <row r="818" spans="36:36" ht="15" customHeight="1" x14ac:dyDescent="0.15">
      <c r="AJ818" s="49"/>
    </row>
    <row r="819" spans="36:36" ht="15" customHeight="1" x14ac:dyDescent="0.15">
      <c r="AJ819" s="49"/>
    </row>
    <row r="820" spans="36:36" ht="15" customHeight="1" x14ac:dyDescent="0.15">
      <c r="AJ820" s="49"/>
    </row>
    <row r="821" spans="36:36" ht="15" customHeight="1" x14ac:dyDescent="0.15">
      <c r="AJ821" s="49"/>
    </row>
    <row r="822" spans="36:36" ht="15" customHeight="1" x14ac:dyDescent="0.15">
      <c r="AJ822" s="49"/>
    </row>
    <row r="823" spans="36:36" ht="15" customHeight="1" x14ac:dyDescent="0.15">
      <c r="AJ823" s="49"/>
    </row>
    <row r="824" spans="36:36" ht="15" customHeight="1" x14ac:dyDescent="0.15">
      <c r="AJ824" s="49"/>
    </row>
    <row r="825" spans="36:36" ht="15" customHeight="1" x14ac:dyDescent="0.15">
      <c r="AJ825" s="49"/>
    </row>
    <row r="826" spans="36:36" ht="15" customHeight="1" x14ac:dyDescent="0.15">
      <c r="AJ826" s="49"/>
    </row>
    <row r="827" spans="36:36" ht="15" customHeight="1" x14ac:dyDescent="0.15">
      <c r="AJ827" s="49"/>
    </row>
    <row r="828" spans="36:36" ht="15" customHeight="1" x14ac:dyDescent="0.15">
      <c r="AJ828" s="49"/>
    </row>
    <row r="829" spans="36:36" ht="15" customHeight="1" x14ac:dyDescent="0.15">
      <c r="AJ829" s="49"/>
    </row>
    <row r="830" spans="36:36" ht="15" customHeight="1" x14ac:dyDescent="0.15">
      <c r="AJ830" s="49"/>
    </row>
    <row r="831" spans="36:36" ht="15" customHeight="1" x14ac:dyDescent="0.15">
      <c r="AJ831" s="49"/>
    </row>
    <row r="832" spans="36:36" ht="15" customHeight="1" x14ac:dyDescent="0.15">
      <c r="AJ832" s="49"/>
    </row>
    <row r="833" spans="36:36" ht="15" customHeight="1" x14ac:dyDescent="0.15">
      <c r="AJ833" s="49"/>
    </row>
    <row r="834" spans="36:36" ht="15" customHeight="1" x14ac:dyDescent="0.15">
      <c r="AJ834" s="49"/>
    </row>
    <row r="835" spans="36:36" ht="15" customHeight="1" x14ac:dyDescent="0.15">
      <c r="AJ835" s="49"/>
    </row>
    <row r="836" spans="36:36" ht="15" customHeight="1" x14ac:dyDescent="0.15">
      <c r="AJ836" s="49"/>
    </row>
    <row r="837" spans="36:36" ht="15" customHeight="1" x14ac:dyDescent="0.15">
      <c r="AJ837" s="49"/>
    </row>
    <row r="838" spans="36:36" ht="15" customHeight="1" x14ac:dyDescent="0.15">
      <c r="AJ838" s="49"/>
    </row>
    <row r="839" spans="36:36" ht="15" customHeight="1" x14ac:dyDescent="0.15">
      <c r="AJ839" s="49"/>
    </row>
    <row r="840" spans="36:36" ht="15" customHeight="1" x14ac:dyDescent="0.15">
      <c r="AJ840" s="49"/>
    </row>
    <row r="841" spans="36:36" ht="15" customHeight="1" x14ac:dyDescent="0.15">
      <c r="AJ841" s="49"/>
    </row>
    <row r="842" spans="36:36" ht="15" customHeight="1" x14ac:dyDescent="0.15">
      <c r="AJ842" s="49"/>
    </row>
    <row r="843" spans="36:36" ht="15" customHeight="1" x14ac:dyDescent="0.15">
      <c r="AJ843" s="49"/>
    </row>
    <row r="844" spans="36:36" ht="15" customHeight="1" x14ac:dyDescent="0.15">
      <c r="AJ844" s="49"/>
    </row>
    <row r="845" spans="36:36" ht="15" customHeight="1" x14ac:dyDescent="0.15">
      <c r="AJ845" s="49"/>
    </row>
    <row r="846" spans="36:36" ht="15" customHeight="1" x14ac:dyDescent="0.15">
      <c r="AJ846" s="49"/>
    </row>
    <row r="847" spans="36:36" ht="15" customHeight="1" x14ac:dyDescent="0.15">
      <c r="AJ847" s="49"/>
    </row>
    <row r="848" spans="36:36" ht="15" customHeight="1" x14ac:dyDescent="0.15">
      <c r="AJ848" s="49"/>
    </row>
    <row r="849" spans="36:36" ht="15" customHeight="1" x14ac:dyDescent="0.15">
      <c r="AJ849" s="49"/>
    </row>
    <row r="850" spans="36:36" ht="15" customHeight="1" x14ac:dyDescent="0.15">
      <c r="AJ850" s="49"/>
    </row>
    <row r="851" spans="36:36" ht="15" customHeight="1" x14ac:dyDescent="0.15">
      <c r="AJ851" s="49"/>
    </row>
    <row r="852" spans="36:36" ht="15" customHeight="1" x14ac:dyDescent="0.15">
      <c r="AJ852" s="49"/>
    </row>
    <row r="853" spans="36:36" ht="15" customHeight="1" x14ac:dyDescent="0.15">
      <c r="AJ853" s="49"/>
    </row>
    <row r="854" spans="36:36" ht="15" customHeight="1" x14ac:dyDescent="0.15">
      <c r="AJ854" s="49"/>
    </row>
    <row r="855" spans="36:36" ht="15" customHeight="1" x14ac:dyDescent="0.15">
      <c r="AJ855" s="49"/>
    </row>
    <row r="856" spans="36:36" ht="15" customHeight="1" x14ac:dyDescent="0.15">
      <c r="AJ856" s="49"/>
    </row>
    <row r="857" spans="36:36" ht="15" customHeight="1" x14ac:dyDescent="0.15">
      <c r="AJ857" s="49"/>
    </row>
    <row r="858" spans="36:36" ht="15" customHeight="1" x14ac:dyDescent="0.15">
      <c r="AJ858" s="49"/>
    </row>
    <row r="859" spans="36:36" ht="15" customHeight="1" x14ac:dyDescent="0.15">
      <c r="AJ859" s="49"/>
    </row>
    <row r="860" spans="36:36" ht="15" customHeight="1" x14ac:dyDescent="0.15">
      <c r="AJ860" s="49"/>
    </row>
    <row r="861" spans="36:36" ht="15" customHeight="1" x14ac:dyDescent="0.15">
      <c r="AJ861" s="49"/>
    </row>
    <row r="862" spans="36:36" ht="15" customHeight="1" x14ac:dyDescent="0.15">
      <c r="AJ862" s="49"/>
    </row>
    <row r="863" spans="36:36" ht="15" customHeight="1" x14ac:dyDescent="0.15">
      <c r="AJ863" s="49"/>
    </row>
    <row r="864" spans="36:36" ht="15" customHeight="1" x14ac:dyDescent="0.15">
      <c r="AJ864" s="49"/>
    </row>
    <row r="865" spans="36:36" ht="15" customHeight="1" x14ac:dyDescent="0.15">
      <c r="AJ865" s="49"/>
    </row>
    <row r="866" spans="36:36" ht="15" customHeight="1" x14ac:dyDescent="0.15">
      <c r="AJ866" s="49"/>
    </row>
    <row r="867" spans="36:36" ht="15" customHeight="1" x14ac:dyDescent="0.15">
      <c r="AJ867" s="49"/>
    </row>
    <row r="868" spans="36:36" ht="15" customHeight="1" x14ac:dyDescent="0.15">
      <c r="AJ868" s="49"/>
    </row>
    <row r="869" spans="36:36" ht="15" customHeight="1" x14ac:dyDescent="0.15">
      <c r="AJ869" s="49"/>
    </row>
    <row r="870" spans="36:36" ht="15" customHeight="1" x14ac:dyDescent="0.15">
      <c r="AJ870" s="49"/>
    </row>
    <row r="871" spans="36:36" ht="15" customHeight="1" x14ac:dyDescent="0.15">
      <c r="AJ871" s="49"/>
    </row>
    <row r="872" spans="36:36" ht="15" customHeight="1" x14ac:dyDescent="0.15">
      <c r="AJ872" s="49"/>
    </row>
    <row r="873" spans="36:36" ht="15" customHeight="1" x14ac:dyDescent="0.15">
      <c r="AJ873" s="49"/>
    </row>
    <row r="874" spans="36:36" ht="15" customHeight="1" x14ac:dyDescent="0.15">
      <c r="AJ874" s="49"/>
    </row>
    <row r="875" spans="36:36" ht="15" customHeight="1" x14ac:dyDescent="0.15">
      <c r="AJ875" s="49"/>
    </row>
    <row r="876" spans="36:36" ht="15" customHeight="1" x14ac:dyDescent="0.15">
      <c r="AJ876" s="49"/>
    </row>
    <row r="877" spans="36:36" ht="15" customHeight="1" x14ac:dyDescent="0.15">
      <c r="AJ877" s="49"/>
    </row>
    <row r="878" spans="36:36" ht="15" customHeight="1" x14ac:dyDescent="0.15">
      <c r="AJ878" s="49"/>
    </row>
    <row r="879" spans="36:36" ht="15" customHeight="1" x14ac:dyDescent="0.15">
      <c r="AJ879" s="49"/>
    </row>
    <row r="880" spans="36:36" ht="15" customHeight="1" x14ac:dyDescent="0.15">
      <c r="AJ880" s="49"/>
    </row>
    <row r="881" spans="36:36" ht="15" customHeight="1" x14ac:dyDescent="0.15">
      <c r="AJ881" s="49"/>
    </row>
    <row r="882" spans="36:36" ht="15" customHeight="1" x14ac:dyDescent="0.15">
      <c r="AJ882" s="49"/>
    </row>
    <row r="883" spans="36:36" ht="15" customHeight="1" x14ac:dyDescent="0.15">
      <c r="AJ883" s="49"/>
    </row>
    <row r="884" spans="36:36" ht="15" customHeight="1" x14ac:dyDescent="0.15">
      <c r="AJ884" s="49"/>
    </row>
    <row r="885" spans="36:36" ht="15" customHeight="1" x14ac:dyDescent="0.15">
      <c r="AJ885" s="49"/>
    </row>
    <row r="886" spans="36:36" ht="15" customHeight="1" x14ac:dyDescent="0.15">
      <c r="AJ886" s="49"/>
    </row>
    <row r="887" spans="36:36" ht="15" customHeight="1" x14ac:dyDescent="0.15">
      <c r="AJ887" s="49"/>
    </row>
    <row r="888" spans="36:36" ht="15" customHeight="1" x14ac:dyDescent="0.15">
      <c r="AJ888" s="49"/>
    </row>
    <row r="889" spans="36:36" ht="15" customHeight="1" x14ac:dyDescent="0.15">
      <c r="AJ889" s="49"/>
    </row>
    <row r="890" spans="36:36" ht="15" customHeight="1" x14ac:dyDescent="0.15">
      <c r="AJ890" s="49"/>
    </row>
    <row r="891" spans="36:36" ht="15" customHeight="1" x14ac:dyDescent="0.15">
      <c r="AJ891" s="49"/>
    </row>
    <row r="892" spans="36:36" ht="15" customHeight="1" x14ac:dyDescent="0.15">
      <c r="AJ892" s="49"/>
    </row>
    <row r="893" spans="36:36" ht="15" customHeight="1" x14ac:dyDescent="0.15">
      <c r="AJ893" s="49"/>
    </row>
    <row r="894" spans="36:36" ht="15" customHeight="1" x14ac:dyDescent="0.15">
      <c r="AJ894" s="49"/>
    </row>
    <row r="895" spans="36:36" ht="15" customHeight="1" x14ac:dyDescent="0.15">
      <c r="AJ895" s="49"/>
    </row>
    <row r="896" spans="36:36" ht="15" customHeight="1" x14ac:dyDescent="0.15">
      <c r="AJ896" s="49"/>
    </row>
    <row r="897" spans="36:36" ht="15" customHeight="1" x14ac:dyDescent="0.15">
      <c r="AJ897" s="49"/>
    </row>
    <row r="898" spans="36:36" ht="15" customHeight="1" x14ac:dyDescent="0.15">
      <c r="AJ898" s="49"/>
    </row>
    <row r="899" spans="36:36" ht="15" customHeight="1" x14ac:dyDescent="0.15">
      <c r="AJ899" s="49"/>
    </row>
    <row r="900" spans="36:36" ht="15" customHeight="1" x14ac:dyDescent="0.15">
      <c r="AJ900" s="49"/>
    </row>
    <row r="901" spans="36:36" ht="15" customHeight="1" x14ac:dyDescent="0.15">
      <c r="AJ901" s="49"/>
    </row>
    <row r="902" spans="36:36" ht="15" customHeight="1" x14ac:dyDescent="0.15">
      <c r="AJ902" s="49"/>
    </row>
    <row r="903" spans="36:36" ht="15" customHeight="1" x14ac:dyDescent="0.15">
      <c r="AJ903" s="49"/>
    </row>
    <row r="904" spans="36:36" ht="15" customHeight="1" x14ac:dyDescent="0.15">
      <c r="AJ904" s="49"/>
    </row>
    <row r="905" spans="36:36" ht="15" customHeight="1" x14ac:dyDescent="0.15">
      <c r="AJ905" s="49"/>
    </row>
    <row r="906" spans="36:36" ht="15" customHeight="1" x14ac:dyDescent="0.15">
      <c r="AJ906" s="49"/>
    </row>
    <row r="907" spans="36:36" ht="15" customHeight="1" x14ac:dyDescent="0.15">
      <c r="AJ907" s="49"/>
    </row>
    <row r="908" spans="36:36" ht="15" customHeight="1" x14ac:dyDescent="0.15">
      <c r="AJ908" s="49"/>
    </row>
    <row r="909" spans="36:36" ht="15" customHeight="1" x14ac:dyDescent="0.15">
      <c r="AJ909" s="49"/>
    </row>
    <row r="910" spans="36:36" ht="15" customHeight="1" x14ac:dyDescent="0.15">
      <c r="AJ910" s="49"/>
    </row>
    <row r="911" spans="36:36" ht="15" customHeight="1" x14ac:dyDescent="0.15">
      <c r="AJ911" s="49"/>
    </row>
    <row r="912" spans="36:36" ht="15" customHeight="1" x14ac:dyDescent="0.15">
      <c r="AJ912" s="49"/>
    </row>
    <row r="913" spans="36:36" ht="15" customHeight="1" x14ac:dyDescent="0.15">
      <c r="AJ913" s="49"/>
    </row>
    <row r="914" spans="36:36" ht="15" customHeight="1" x14ac:dyDescent="0.15">
      <c r="AJ914" s="49"/>
    </row>
    <row r="915" spans="36:36" ht="15" customHeight="1" x14ac:dyDescent="0.15">
      <c r="AJ915" s="49"/>
    </row>
    <row r="916" spans="36:36" ht="15" customHeight="1" x14ac:dyDescent="0.15">
      <c r="AJ916" s="49"/>
    </row>
    <row r="917" spans="36:36" ht="15" customHeight="1" x14ac:dyDescent="0.15">
      <c r="AJ917" s="49"/>
    </row>
    <row r="918" spans="36:36" ht="15" customHeight="1" x14ac:dyDescent="0.15">
      <c r="AJ918" s="49"/>
    </row>
    <row r="919" spans="36:36" ht="15" customHeight="1" x14ac:dyDescent="0.15">
      <c r="AJ919" s="49"/>
    </row>
    <row r="920" spans="36:36" ht="15" customHeight="1" x14ac:dyDescent="0.15">
      <c r="AJ920" s="49"/>
    </row>
    <row r="921" spans="36:36" ht="15" customHeight="1" x14ac:dyDescent="0.15">
      <c r="AJ921" s="49"/>
    </row>
    <row r="922" spans="36:36" ht="15" customHeight="1" x14ac:dyDescent="0.15">
      <c r="AJ922" s="49"/>
    </row>
    <row r="923" spans="36:36" ht="15" customHeight="1" x14ac:dyDescent="0.15">
      <c r="AJ923" s="49"/>
    </row>
    <row r="924" spans="36:36" ht="15" customHeight="1" x14ac:dyDescent="0.15">
      <c r="AJ924" s="49"/>
    </row>
    <row r="925" spans="36:36" ht="15" customHeight="1" x14ac:dyDescent="0.15">
      <c r="AJ925" s="49"/>
    </row>
    <row r="926" spans="36:36" ht="15" customHeight="1" x14ac:dyDescent="0.15">
      <c r="AJ926" s="49"/>
    </row>
    <row r="927" spans="36:36" ht="15" customHeight="1" x14ac:dyDescent="0.15">
      <c r="AJ927" s="49"/>
    </row>
    <row r="928" spans="36:36" ht="15" customHeight="1" x14ac:dyDescent="0.15">
      <c r="AJ928" s="49"/>
    </row>
    <row r="929" spans="36:36" ht="15" customHeight="1" x14ac:dyDescent="0.15">
      <c r="AJ929" s="49"/>
    </row>
    <row r="930" spans="36:36" ht="15" customHeight="1" x14ac:dyDescent="0.15">
      <c r="AJ930" s="49"/>
    </row>
    <row r="931" spans="36:36" ht="15" customHeight="1" x14ac:dyDescent="0.15">
      <c r="AJ931" s="49"/>
    </row>
    <row r="932" spans="36:36" ht="15" customHeight="1" x14ac:dyDescent="0.15">
      <c r="AJ932" s="49"/>
    </row>
  </sheetData>
  <sheetProtection sheet="1" objects="1" scenarios="1"/>
  <mergeCells count="36">
    <mergeCell ref="Q3:Q4"/>
    <mergeCell ref="R3:R4"/>
    <mergeCell ref="S3:S4"/>
    <mergeCell ref="T3:T4"/>
    <mergeCell ref="E3:E4"/>
    <mergeCell ref="F3:F4"/>
    <mergeCell ref="G3:G4"/>
    <mergeCell ref="AG3:AG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1:P1"/>
    <mergeCell ref="Q1:U1"/>
    <mergeCell ref="V1:AG1"/>
    <mergeCell ref="M3:M4"/>
    <mergeCell ref="N3:N4"/>
    <mergeCell ref="O3:O4"/>
    <mergeCell ref="P3:P4"/>
    <mergeCell ref="A2:B2"/>
    <mergeCell ref="A3:B3"/>
    <mergeCell ref="H3:H4"/>
    <mergeCell ref="I3:I4"/>
    <mergeCell ref="J3:J4"/>
    <mergeCell ref="K3:K4"/>
    <mergeCell ref="L3:L4"/>
    <mergeCell ref="C3:C4"/>
    <mergeCell ref="D3:D4"/>
  </mergeCells>
  <phoneticPr fontId="12" type="noConversion"/>
  <conditionalFormatting sqref="C5:I5 D6:I45">
    <cfRule type="cellIs" dxfId="48" priority="63" operator="equal">
      <formula>$AI5</formula>
    </cfRule>
  </conditionalFormatting>
  <conditionalFormatting sqref="C6:C45">
    <cfRule type="cellIs" dxfId="47" priority="49" operator="equal">
      <formula>$AI6</formula>
    </cfRule>
  </conditionalFormatting>
  <conditionalFormatting sqref="C49:AG49">
    <cfRule type="cellIs" dxfId="46" priority="46" operator="between">
      <formula>0</formula>
      <formula>5</formula>
    </cfRule>
  </conditionalFormatting>
  <conditionalFormatting sqref="C50:AG51">
    <cfRule type="cellIs" dxfId="45" priority="45" operator="between">
      <formula>0</formula>
      <formula>5</formula>
    </cfRule>
  </conditionalFormatting>
  <conditionalFormatting sqref="C48:AG48">
    <cfRule type="containsBlanks" dxfId="44" priority="44">
      <formula>LEN(TRIM(C48))=0</formula>
    </cfRule>
    <cfRule type="cellIs" dxfId="43" priority="47" operator="between">
      <formula>0</formula>
      <formula>3</formula>
    </cfRule>
  </conditionalFormatting>
  <conditionalFormatting sqref="C53:AG53">
    <cfRule type="cellIs" dxfId="42" priority="43" operator="between">
      <formula>7</formula>
      <formula>21</formula>
    </cfRule>
  </conditionalFormatting>
  <conditionalFormatting sqref="C54:AG54">
    <cfRule type="cellIs" dxfId="41" priority="42" operator="between">
      <formula>8</formula>
      <formula>28</formula>
    </cfRule>
  </conditionalFormatting>
  <conditionalFormatting sqref="C55:AG55">
    <cfRule type="cellIs" dxfId="40" priority="41" operator="between">
      <formula>8</formula>
      <formula>28</formula>
    </cfRule>
  </conditionalFormatting>
  <conditionalFormatting sqref="C56:AG57">
    <cfRule type="cellIs" dxfId="39" priority="40" operator="between">
      <formula>9</formula>
      <formula>18</formula>
    </cfRule>
  </conditionalFormatting>
  <conditionalFormatting sqref="C52:AG52">
    <cfRule type="cellIs" dxfId="38" priority="39" operator="between">
      <formula>10</formula>
      <formula>40</formula>
    </cfRule>
  </conditionalFormatting>
  <conditionalFormatting sqref="C62">
    <cfRule type="cellIs" dxfId="37" priority="38" operator="between">
      <formula>0</formula>
      <formula>5</formula>
    </cfRule>
  </conditionalFormatting>
  <conditionalFormatting sqref="C63">
    <cfRule type="cellIs" dxfId="36" priority="37" operator="between">
      <formula>0</formula>
      <formula>5</formula>
    </cfRule>
  </conditionalFormatting>
  <conditionalFormatting sqref="C64:C65">
    <cfRule type="cellIs" dxfId="35" priority="36" operator="between">
      <formula>0</formula>
      <formula>5</formula>
    </cfRule>
  </conditionalFormatting>
  <conditionalFormatting sqref="C66">
    <cfRule type="cellIs" dxfId="34" priority="35" operator="between">
      <formula>9</formula>
      <formula>18</formula>
    </cfRule>
  </conditionalFormatting>
  <conditionalFormatting sqref="C61">
    <cfRule type="cellIs" dxfId="33" priority="34" operator="between">
      <formula>0</formula>
      <formula>18</formula>
    </cfRule>
  </conditionalFormatting>
  <conditionalFormatting sqref="AC5:AG45">
    <cfRule type="cellIs" dxfId="32" priority="33" operator="equal">
      <formula>$AI5</formula>
    </cfRule>
  </conditionalFormatting>
  <conditionalFormatting sqref="J5 Y5:AB5 O5:Q5">
    <cfRule type="cellIs" dxfId="31" priority="32" operator="equal">
      <formula>$AI5</formula>
    </cfRule>
  </conditionalFormatting>
  <conditionalFormatting sqref="O6:P14 Y6:AB36 O16:P36 P15">
    <cfRule type="cellIs" dxfId="30" priority="31" operator="equal">
      <formula>$AI6</formula>
    </cfRule>
  </conditionalFormatting>
  <conditionalFormatting sqref="J6:J14 J16:J36">
    <cfRule type="cellIs" dxfId="29" priority="30" operator="equal">
      <formula>$AI6</formula>
    </cfRule>
  </conditionalFormatting>
  <conditionalFormatting sqref="O37:P45 Y37:AB45">
    <cfRule type="cellIs" dxfId="28" priority="29" operator="equal">
      <formula>$AI37</formula>
    </cfRule>
  </conditionalFormatting>
  <conditionalFormatting sqref="J37:J45">
    <cfRule type="cellIs" dxfId="27" priority="28" operator="equal">
      <formula>$AI37</formula>
    </cfRule>
  </conditionalFormatting>
  <conditionalFormatting sqref="R5:T5 V5:X5">
    <cfRule type="cellIs" dxfId="26" priority="27" operator="equal">
      <formula>$AI5</formula>
    </cfRule>
  </conditionalFormatting>
  <conditionalFormatting sqref="R6:T30 R31:S36 V6:W36">
    <cfRule type="cellIs" dxfId="25" priority="26" operator="equal">
      <formula>$AI6</formula>
    </cfRule>
  </conditionalFormatting>
  <conditionalFormatting sqref="R45:T45 R37:S44 V37:W45">
    <cfRule type="cellIs" dxfId="24" priority="25" operator="equal">
      <formula>$AI37</formula>
    </cfRule>
  </conditionalFormatting>
  <conditionalFormatting sqref="T31">
    <cfRule type="cellIs" dxfId="23" priority="24" operator="equal">
      <formula>$AI31</formula>
    </cfRule>
  </conditionalFormatting>
  <conditionalFormatting sqref="T32:T37">
    <cfRule type="cellIs" dxfId="22" priority="23" operator="equal">
      <formula>$AI32</formula>
    </cfRule>
  </conditionalFormatting>
  <conditionalFormatting sqref="T38">
    <cfRule type="cellIs" dxfId="21" priority="22" operator="equal">
      <formula>$AI38</formula>
    </cfRule>
  </conditionalFormatting>
  <conditionalFormatting sqref="T39:T44">
    <cfRule type="cellIs" dxfId="20" priority="21" operator="equal">
      <formula>$AI39</formula>
    </cfRule>
  </conditionalFormatting>
  <conditionalFormatting sqref="K5">
    <cfRule type="cellIs" dxfId="19" priority="20" operator="equal">
      <formula>$AI5</formula>
    </cfRule>
  </conditionalFormatting>
  <conditionalFormatting sqref="K6:K14 K16:K36">
    <cfRule type="cellIs" dxfId="18" priority="19" operator="equal">
      <formula>$AI6</formula>
    </cfRule>
  </conditionalFormatting>
  <conditionalFormatting sqref="K37:K45">
    <cfRule type="cellIs" dxfId="17" priority="18" operator="equal">
      <formula>$AI37</formula>
    </cfRule>
  </conditionalFormatting>
  <conditionalFormatting sqref="L5">
    <cfRule type="cellIs" dxfId="16" priority="17" operator="equal">
      <formula>$AI5</formula>
    </cfRule>
  </conditionalFormatting>
  <conditionalFormatting sqref="L6:L14 L16:L36">
    <cfRule type="cellIs" dxfId="15" priority="16" operator="equal">
      <formula>$AI6</formula>
    </cfRule>
  </conditionalFormatting>
  <conditionalFormatting sqref="L37:L45">
    <cfRule type="cellIs" dxfId="14" priority="15" operator="equal">
      <formula>$AI37</formula>
    </cfRule>
  </conditionalFormatting>
  <conditionalFormatting sqref="M5">
    <cfRule type="cellIs" dxfId="13" priority="14" operator="equal">
      <formula>$AI5</formula>
    </cfRule>
  </conditionalFormatting>
  <conditionalFormatting sqref="M6:M14 M16:M36">
    <cfRule type="cellIs" dxfId="12" priority="13" operator="equal">
      <formula>$AI6</formula>
    </cfRule>
  </conditionalFormatting>
  <conditionalFormatting sqref="M37:M45">
    <cfRule type="cellIs" dxfId="11" priority="12" operator="equal">
      <formula>$AI37</formula>
    </cfRule>
  </conditionalFormatting>
  <conditionalFormatting sqref="N5">
    <cfRule type="cellIs" dxfId="10" priority="11" operator="equal">
      <formula>$AI5</formula>
    </cfRule>
  </conditionalFormatting>
  <conditionalFormatting sqref="N6:N14 N16:N36">
    <cfRule type="cellIs" dxfId="9" priority="10" operator="equal">
      <formula>$AI6</formula>
    </cfRule>
  </conditionalFormatting>
  <conditionalFormatting sqref="N37:N45">
    <cfRule type="cellIs" dxfId="8" priority="9" operator="equal">
      <formula>$AI37</formula>
    </cfRule>
  </conditionalFormatting>
  <conditionalFormatting sqref="Q6:Q36">
    <cfRule type="cellIs" dxfId="7" priority="8" operator="equal">
      <formula>$AI6</formula>
    </cfRule>
  </conditionalFormatting>
  <conditionalFormatting sqref="Q37:Q45">
    <cfRule type="cellIs" dxfId="6" priority="7" operator="equal">
      <formula>$AI37</formula>
    </cfRule>
  </conditionalFormatting>
  <conditionalFormatting sqref="U5">
    <cfRule type="cellIs" dxfId="5" priority="6" operator="equal">
      <formula>$AI5</formula>
    </cfRule>
  </conditionalFormatting>
  <conditionalFormatting sqref="U6:U36">
    <cfRule type="cellIs" dxfId="4" priority="5" operator="equal">
      <formula>$AI6</formula>
    </cfRule>
  </conditionalFormatting>
  <conditionalFormatting sqref="U37:U45">
    <cfRule type="cellIs" dxfId="3" priority="4" operator="equal">
      <formula>$AI37</formula>
    </cfRule>
  </conditionalFormatting>
  <conditionalFormatting sqref="X6:X36">
    <cfRule type="cellIs" dxfId="2" priority="3" operator="equal">
      <formula>$AI6</formula>
    </cfRule>
  </conditionalFormatting>
  <conditionalFormatting sqref="X37:X45">
    <cfRule type="cellIs" dxfId="1" priority="2" operator="equal">
      <formula>$AI37</formula>
    </cfRule>
  </conditionalFormatting>
  <conditionalFormatting sqref="J15:O15">
    <cfRule type="cellIs" dxfId="0" priority="1" operator="equal">
      <formula>$AI15</formula>
    </cfRule>
  </conditionalFormatting>
  <pageMargins left="0.43307086614173229" right="0.23622047244094491" top="0.74803149606299213" bottom="0.74803149606299213" header="0.31496062992125984" footer="0.31496062992125984"/>
  <pageSetup paperSize="8" fitToHeight="2" orientation="landscape" r:id="rId1"/>
  <headerFooter alignWithMargins="0">
    <oddHeader>&amp;L&amp;"Georgia,Normal"&amp;11RoS/Test&amp;R&amp;"Georgia,Normal"&amp;11Den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Noteringsark</vt:lpstr>
      <vt:lpstr>Noteringsark!Udskriftsområde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Erik Bjerre</cp:lastModifiedBy>
  <cp:lastPrinted>2019-10-03T07:40:13Z</cp:lastPrinted>
  <dcterms:created xsi:type="dcterms:W3CDTF">2013-10-23T15:43:51Z</dcterms:created>
  <dcterms:modified xsi:type="dcterms:W3CDTF">2023-01-16T12:33:27Z</dcterms:modified>
</cp:coreProperties>
</file>